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sokansas-my.sharepoint.com/personal/jason_d_teal_kdc_ks_gov/Documents/Desktop/LMI SURVEYS/"/>
    </mc:Choice>
  </mc:AlternateContent>
  <xr:revisionPtr revIDLastSave="117" documentId="8_{2731C5A9-2A36-4F70-A2AF-CC936C097389}" xr6:coauthVersionLast="47" xr6:coauthVersionMax="47" xr10:uidLastSave="{2E48727B-0474-485F-B5A5-78AB40B6E2EB}"/>
  <bookViews>
    <workbookView xWindow="28680" yWindow="-120" windowWidth="29040" windowHeight="15720" xr2:uid="{00000000-000D-0000-FFFF-FFFF00000000}"/>
  </bookViews>
  <sheets>
    <sheet name="LMI Survey Tabulat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13" i="1"/>
  <c r="G12" i="1"/>
  <c r="G11" i="1"/>
  <c r="G10" i="1"/>
  <c r="E20" i="1"/>
  <c r="E19" i="1"/>
  <c r="E18" i="1"/>
  <c r="E17" i="1"/>
  <c r="E16" i="1"/>
  <c r="E15" i="1"/>
  <c r="E14" i="1"/>
  <c r="E13" i="1"/>
  <c r="E10" i="1"/>
  <c r="E12" i="1"/>
  <c r="E11" i="1"/>
  <c r="D21" i="1"/>
  <c r="F21" i="1"/>
  <c r="H96" i="1"/>
  <c r="I96" i="1"/>
  <c r="E21" i="1" l="1"/>
  <c r="G21" i="1"/>
  <c r="E42" i="1" s="1"/>
  <c r="E45" i="1" l="1"/>
  <c r="E48" i="1"/>
  <c r="E51" i="1"/>
  <c r="E57" i="1" s="1"/>
  <c r="E54" i="1"/>
  <c r="E60" i="1" s="1"/>
  <c r="E63" i="1" l="1"/>
  <c r="E66" i="1" s="1"/>
  <c r="E69" i="1" s="1"/>
  <c r="E73" i="1" s="1"/>
</calcChain>
</file>

<file path=xl/sharedStrings.xml><?xml version="1.0" encoding="utf-8"?>
<sst xmlns="http://schemas.openxmlformats.org/spreadsheetml/2006/main" count="94" uniqueCount="82">
  <si>
    <t>Low and Moderate-Income (LMI) Survey Tabulation</t>
  </si>
  <si>
    <t xml:space="preserve">City/County: </t>
  </si>
  <si>
    <t>Above Low/Moderate</t>
  </si>
  <si>
    <t>Income Levels</t>
  </si>
  <si>
    <t>Total</t>
  </si>
  <si>
    <t>Income</t>
  </si>
  <si>
    <t>Family</t>
  </si>
  <si>
    <t>LMI</t>
  </si>
  <si>
    <t>Family Size</t>
  </si>
  <si>
    <t>Limit</t>
  </si>
  <si>
    <t>Number</t>
  </si>
  <si>
    <t>Persons</t>
  </si>
  <si>
    <t>Benef.</t>
  </si>
  <si>
    <t>One Person</t>
  </si>
  <si>
    <t>Two Persons</t>
  </si>
  <si>
    <t>Three Persons</t>
  </si>
  <si>
    <t>Four Persons</t>
  </si>
  <si>
    <t>Five Persons</t>
  </si>
  <si>
    <t>Six Persons</t>
  </si>
  <si>
    <t>Seven Persons</t>
  </si>
  <si>
    <t>Eight Persons</t>
  </si>
  <si>
    <t>Nine Persons</t>
  </si>
  <si>
    <t>Ten Person</t>
  </si>
  <si>
    <t>Eleven Persons</t>
  </si>
  <si>
    <t>Totals</t>
  </si>
  <si>
    <t>Part A. Information Obtained from Survey</t>
  </si>
  <si>
    <t>1.  Number of families in the service area</t>
  </si>
  <si>
    <t>2. Total number of families interviewed</t>
  </si>
  <si>
    <t>3. Total number of low- and moderate-income families</t>
  </si>
  <si>
    <t xml:space="preserve">4. Total number of persons living in the low- </t>
  </si>
  <si>
    <t>and moderate-income families interviewed</t>
  </si>
  <si>
    <t xml:space="preserve">5. Total number of families interviewed in which </t>
  </si>
  <si>
    <t>the income was above the low- and moderate-income level</t>
  </si>
  <si>
    <t>6. Total number of persons living in the families in which</t>
  </si>
  <si>
    <t>Part B. Caclulations Based on Data Obtained in the Survey</t>
  </si>
  <si>
    <t>7.  Average size of low- and moderate households</t>
  </si>
  <si>
    <t>(line 4 divided by line 3)</t>
  </si>
  <si>
    <t>8. Average size of non-low- and moderate households</t>
  </si>
  <si>
    <t>(line 6 divided by line 5)</t>
  </si>
  <si>
    <t>9. Proportion of families interviewed with low- and moderate-</t>
  </si>
  <si>
    <r>
      <rPr>
        <sz val="10"/>
        <rFont val="Arial"/>
        <family val="2"/>
      </rPr>
      <t>income</t>
    </r>
    <r>
      <rPr>
        <i/>
        <sz val="10"/>
        <rFont val="Arial"/>
        <family val="2"/>
      </rPr>
      <t xml:space="preserve"> (line 3 divided by line 2)</t>
    </r>
  </si>
  <si>
    <t>10. Proportion of families interviewed with non-low-</t>
  </si>
  <si>
    <r>
      <t xml:space="preserve">and moderate-income </t>
    </r>
    <r>
      <rPr>
        <i/>
        <sz val="10"/>
        <rFont val="Arial"/>
        <family val="2"/>
      </rPr>
      <t>(line 5 divided by line 2)</t>
    </r>
  </si>
  <si>
    <t>11. Estimate of total number of low- and moderate-income</t>
  </si>
  <si>
    <r>
      <t xml:space="preserve">families in the service area </t>
    </r>
    <r>
      <rPr>
        <i/>
        <sz val="10"/>
        <rFont val="Arial"/>
        <family val="2"/>
      </rPr>
      <t>(line 1 multiplied by line 9)</t>
    </r>
  </si>
  <si>
    <t>12. Estimate of total number of non-low- and moderate-income</t>
  </si>
  <si>
    <r>
      <t xml:space="preserve">families in the service area </t>
    </r>
    <r>
      <rPr>
        <i/>
        <sz val="10"/>
        <rFont val="Arial"/>
        <family val="2"/>
      </rPr>
      <t>(line 1 multiplied by line 10)</t>
    </r>
  </si>
  <si>
    <t>13. Estimate of total number of low- and moderate-income</t>
  </si>
  <si>
    <r>
      <t xml:space="preserve">persons in the service area </t>
    </r>
    <r>
      <rPr>
        <i/>
        <sz val="10"/>
        <rFont val="Arial"/>
        <family val="2"/>
      </rPr>
      <t>(line 7 multiplied by line 11)</t>
    </r>
  </si>
  <si>
    <t>14. Estimate of total number of non-low- and moderate-income</t>
  </si>
  <si>
    <r>
      <t>persons in the service area</t>
    </r>
    <r>
      <rPr>
        <i/>
        <sz val="10"/>
        <rFont val="Arial"/>
        <family val="2"/>
      </rPr>
      <t xml:space="preserve"> (line 8 multiplied by line 12)</t>
    </r>
  </si>
  <si>
    <t>15. Estimate of total number of persons in the service area</t>
  </si>
  <si>
    <t>(line 13 added to line 14)</t>
  </si>
  <si>
    <t>16. *Estimated percentage of persons in target area who</t>
  </si>
  <si>
    <r>
      <t xml:space="preserve">have low- and moderate-income </t>
    </r>
    <r>
      <rPr>
        <i/>
        <sz val="10"/>
        <rFont val="Arial"/>
        <family val="2"/>
      </rPr>
      <t>(line 13 divided by line 15)</t>
    </r>
  </si>
  <si>
    <t>(Census data)</t>
  </si>
  <si>
    <t xml:space="preserve">18. Variance of Survey &amp; HUD </t>
  </si>
  <si>
    <t xml:space="preserve">      (If variance is more than 6 percent +/-, a detailed explanation of causes must be submitted with application.)</t>
  </si>
  <si>
    <t xml:space="preserve">      Failure to include will result in a 10 point deduction.</t>
  </si>
  <si>
    <t xml:space="preserve">     *Figures to be reflected on CDBG Application Forms</t>
  </si>
  <si>
    <t>19.  All data below must be extrapolated to 100% of population:</t>
  </si>
  <si>
    <t>Population Data Ethnic/Racial Background</t>
  </si>
  <si>
    <t>Hispanic</t>
  </si>
  <si>
    <t>Population Data</t>
  </si>
  <si>
    <t>Reported</t>
  </si>
  <si>
    <t>Latin</t>
  </si>
  <si>
    <t>Disabled Persons</t>
  </si>
  <si>
    <t>White</t>
  </si>
  <si>
    <t>Female Head of</t>
  </si>
  <si>
    <t>Black/African American</t>
  </si>
  <si>
    <t>Household</t>
  </si>
  <si>
    <t>Asian</t>
  </si>
  <si>
    <t>American Indian/Alaska Native</t>
  </si>
  <si>
    <t>Native Hawaiian/Other Pacific Islander</t>
  </si>
  <si>
    <t>American Indian/Alaska Native &amp; White</t>
  </si>
  <si>
    <t>Asian &amp; White</t>
  </si>
  <si>
    <t>Black/African American &amp; White</t>
  </si>
  <si>
    <t>American Indian/Alaska Native &amp; Black/African American</t>
  </si>
  <si>
    <t>Balanced/Other</t>
  </si>
  <si>
    <t>17. *HUD Percent, if applicable</t>
  </si>
  <si>
    <t>At or Below Low/Moderate</t>
  </si>
  <si>
    <t>Rev.9/12/2025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</si>
</sst>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0%"/>
    <numFmt numFmtId="166" formatCode="0.0000"/>
  </numFmts>
  <fonts count="11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0" fillId="0" borderId="1" xfId="0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1" fontId="6" fillId="4" borderId="13" xfId="0" applyNumberFormat="1" applyFont="1" applyFill="1" applyBorder="1" applyAlignment="1" applyProtection="1">
      <alignment horizontal="center"/>
      <protection locked="0"/>
    </xf>
    <xf numFmtId="0" fontId="4" fillId="4" borderId="0" xfId="0" applyFont="1" applyFill="1" applyProtection="1">
      <protection locked="0"/>
    </xf>
    <xf numFmtId="164" fontId="0" fillId="5" borderId="1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center"/>
      <protection locked="0"/>
    </xf>
    <xf numFmtId="3" fontId="6" fillId="5" borderId="1" xfId="0" applyNumberFormat="1" applyFont="1" applyFill="1" applyBorder="1" applyAlignment="1" applyProtection="1">
      <alignment horizontal="center"/>
      <protection locked="0"/>
    </xf>
    <xf numFmtId="3" fontId="6" fillId="5" borderId="6" xfId="0" applyNumberFormat="1" applyFont="1" applyFill="1" applyBorder="1" applyAlignment="1" applyProtection="1">
      <alignment horizontal="center"/>
      <protection locked="0"/>
    </xf>
    <xf numFmtId="3" fontId="6" fillId="5" borderId="2" xfId="0" applyNumberFormat="1" applyFont="1" applyFill="1" applyBorder="1" applyAlignment="1" applyProtection="1">
      <alignment horizontal="center"/>
      <protection locked="0"/>
    </xf>
    <xf numFmtId="3" fontId="6" fillId="5" borderId="7" xfId="0" applyNumberFormat="1" applyFont="1" applyFill="1" applyBorder="1" applyAlignment="1" applyProtection="1">
      <alignment horizontal="center"/>
      <protection locked="0"/>
    </xf>
    <xf numFmtId="1" fontId="9" fillId="5" borderId="0" xfId="0" applyNumberFormat="1" applyFont="1" applyFill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/>
      <protection locked="0"/>
    </xf>
    <xf numFmtId="3" fontId="6" fillId="5" borderId="9" xfId="0" applyNumberFormat="1" applyFont="1" applyFill="1" applyBorder="1" applyAlignment="1" applyProtection="1">
      <alignment horizontal="center"/>
      <protection locked="0"/>
    </xf>
    <xf numFmtId="1" fontId="6" fillId="5" borderId="1" xfId="0" applyNumberFormat="1" applyFont="1" applyFill="1" applyBorder="1" applyAlignment="1" applyProtection="1">
      <alignment horizontal="center"/>
      <protection locked="0"/>
    </xf>
    <xf numFmtId="1" fontId="6" fillId="5" borderId="2" xfId="0" applyNumberFormat="1" applyFont="1" applyFill="1" applyBorder="1" applyAlignment="1" applyProtection="1">
      <alignment horizontal="center"/>
      <protection locked="0"/>
    </xf>
    <xf numFmtId="1" fontId="6" fillId="3" borderId="5" xfId="0" applyNumberFormat="1" applyFont="1" applyFill="1" applyBorder="1" applyAlignment="1" applyProtection="1">
      <alignment horizontal="center"/>
      <protection locked="0"/>
    </xf>
    <xf numFmtId="1" fontId="6" fillId="3" borderId="6" xfId="0" applyNumberFormat="1" applyFont="1" applyFill="1" applyBorder="1" applyAlignment="1" applyProtection="1">
      <alignment horizontal="center"/>
      <protection locked="0"/>
    </xf>
    <xf numFmtId="1" fontId="6" fillId="5" borderId="6" xfId="0" applyNumberFormat="1" applyFont="1" applyFill="1" applyBorder="1" applyAlignment="1" applyProtection="1">
      <alignment horizontal="center"/>
      <protection locked="0"/>
    </xf>
    <xf numFmtId="1" fontId="6" fillId="3" borderId="1" xfId="0" applyNumberFormat="1" applyFont="1" applyFill="1" applyBorder="1" applyAlignment="1" applyProtection="1">
      <alignment horizontal="center"/>
      <protection locked="0"/>
    </xf>
    <xf numFmtId="3" fontId="9" fillId="0" borderId="1" xfId="0" applyNumberFormat="1" applyFont="1" applyFill="1" applyBorder="1" applyAlignment="1" applyProtection="1">
      <alignment horizontal="center"/>
    </xf>
    <xf numFmtId="165" fontId="0" fillId="2" borderId="0" xfId="0" applyNumberFormat="1" applyFill="1" applyAlignment="1" applyProtection="1">
      <alignment horizontal="center"/>
    </xf>
    <xf numFmtId="10" fontId="0" fillId="5" borderId="0" xfId="0" applyNumberFormat="1" applyFill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0" fontId="8" fillId="0" borderId="7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8" fillId="0" borderId="3" xfId="0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8" fillId="0" borderId="13" xfId="0" applyFont="1" applyBorder="1" applyAlignment="1" applyProtection="1">
      <alignment horizontal="left"/>
      <protection locked="0"/>
    </xf>
    <xf numFmtId="0" fontId="6" fillId="0" borderId="4" xfId="0" applyFont="1" applyBorder="1" applyProtection="1">
      <protection locked="0"/>
    </xf>
    <xf numFmtId="0" fontId="8" fillId="0" borderId="4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10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protection locked="0"/>
    </xf>
    <xf numFmtId="0" fontId="0" fillId="0" borderId="0" xfId="0" applyFont="1" applyProtection="1">
      <protection locked="0"/>
    </xf>
    <xf numFmtId="0" fontId="10" fillId="0" borderId="0" xfId="0" applyFont="1" applyProtection="1">
      <protection locked="0"/>
    </xf>
    <xf numFmtId="3" fontId="0" fillId="0" borderId="0" xfId="0" applyNumberFormat="1" applyFill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6" fillId="0" borderId="7" xfId="0" applyFont="1" applyBorder="1" applyProtection="1">
      <protection locked="0"/>
    </xf>
    <xf numFmtId="0" fontId="6" fillId="0" borderId="8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6" fillId="0" borderId="0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6" fillId="0" borderId="10" xfId="0" applyFont="1" applyBorder="1" applyProtection="1">
      <protection locked="0"/>
    </xf>
    <xf numFmtId="0" fontId="9" fillId="0" borderId="0" xfId="0" applyFont="1" applyBorder="1" applyProtection="1">
      <protection locked="0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9" fillId="0" borderId="13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9" fillId="0" borderId="4" xfId="0" applyFont="1" applyBorder="1" applyProtection="1">
      <protection locked="0"/>
    </xf>
    <xf numFmtId="0" fontId="9" fillId="0" borderId="13" xfId="0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/>
      <protection locked="0"/>
    </xf>
    <xf numFmtId="9" fontId="6" fillId="0" borderId="5" xfId="0" applyNumberFormat="1" applyFont="1" applyFill="1" applyBorder="1" applyAlignment="1" applyProtection="1">
      <alignment horizontal="center"/>
      <protection locked="0"/>
    </xf>
    <xf numFmtId="9" fontId="6" fillId="0" borderId="0" xfId="0" applyNumberFormat="1" applyFont="1" applyFill="1" applyBorder="1" applyAlignment="1" applyProtection="1">
      <alignment horizontal="center"/>
      <protection locked="0"/>
    </xf>
    <xf numFmtId="0" fontId="9" fillId="0" borderId="7" xfId="0" applyFont="1" applyBorder="1" applyProtection="1">
      <protection locked="0"/>
    </xf>
    <xf numFmtId="0" fontId="6" fillId="3" borderId="7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Protection="1">
      <protection locked="0"/>
    </xf>
    <xf numFmtId="0" fontId="6" fillId="0" borderId="0" xfId="0" applyFont="1" applyProtection="1">
      <protection locked="0"/>
    </xf>
    <xf numFmtId="0" fontId="0" fillId="3" borderId="5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0" borderId="0" xfId="0" applyFill="1" applyBorder="1" applyProtection="1">
      <protection locked="0"/>
    </xf>
    <xf numFmtId="3" fontId="6" fillId="3" borderId="6" xfId="0" applyNumberFormat="1" applyFont="1" applyFill="1" applyBorder="1" applyAlignment="1" applyProtection="1">
      <alignment horizontal="center"/>
      <protection locked="0"/>
    </xf>
    <xf numFmtId="3" fontId="6" fillId="3" borderId="13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0" fillId="0" borderId="0" xfId="0" applyFill="1" applyProtection="1">
      <protection locked="0"/>
    </xf>
    <xf numFmtId="10" fontId="0" fillId="0" borderId="0" xfId="0" applyNumberFormat="1" applyFill="1" applyAlignment="1" applyProtection="1">
      <alignment horizontal="center"/>
      <protection locked="0"/>
    </xf>
    <xf numFmtId="166" fontId="0" fillId="5" borderId="0" xfId="0" applyNumberFormat="1" applyFill="1" applyAlignment="1" applyProtection="1">
      <alignment horizontal="center"/>
    </xf>
    <xf numFmtId="166" fontId="9" fillId="5" borderId="0" xfId="0" applyNumberFormat="1" applyFont="1" applyFill="1" applyAlignment="1" applyProtection="1">
      <alignment horizontal="center"/>
    </xf>
    <xf numFmtId="1" fontId="9" fillId="5" borderId="0" xfId="0" applyNumberFormat="1" applyFont="1" applyFill="1" applyAlignment="1" applyProtection="1">
      <alignment horizontal="center"/>
    </xf>
    <xf numFmtId="165" fontId="9" fillId="5" borderId="0" xfId="1" applyNumberFormat="1" applyFont="1" applyFill="1" applyAlignment="1" applyProtection="1">
      <alignment horizontal="center"/>
    </xf>
    <xf numFmtId="0" fontId="0" fillId="0" borderId="0" xfId="0" applyAlignment="1" applyProtection="1">
      <alignment horizontal="left"/>
      <protection locked="0"/>
    </xf>
    <xf numFmtId="1" fontId="0" fillId="0" borderId="0" xfId="0" applyNumberFormat="1" applyProtection="1">
      <protection locked="0"/>
    </xf>
    <xf numFmtId="0" fontId="9" fillId="0" borderId="14" xfId="0" applyFont="1" applyFill="1" applyBorder="1" applyAlignment="1" applyProtection="1">
      <alignment horizontal="left"/>
      <protection locked="0"/>
    </xf>
    <xf numFmtId="0" fontId="9" fillId="0" borderId="12" xfId="0" applyFont="1" applyFill="1" applyBorder="1" applyAlignment="1" applyProtection="1">
      <alignment horizontal="left"/>
      <protection locked="0"/>
    </xf>
    <xf numFmtId="0" fontId="9" fillId="0" borderId="7" xfId="0" applyFont="1" applyBorder="1" applyAlignment="1" applyProtection="1">
      <alignment horizontal="left" wrapText="1"/>
      <protection locked="0"/>
    </xf>
    <xf numFmtId="0" fontId="9" fillId="0" borderId="8" xfId="0" applyFont="1" applyBorder="1" applyAlignment="1" applyProtection="1">
      <alignment horizontal="left" wrapText="1"/>
      <protection locked="0"/>
    </xf>
    <xf numFmtId="0" fontId="9" fillId="0" borderId="9" xfId="0" applyFont="1" applyBorder="1" applyAlignment="1" applyProtection="1">
      <alignment horizontal="left" wrapText="1"/>
      <protection locked="0"/>
    </xf>
    <xf numFmtId="0" fontId="9" fillId="0" borderId="10" xfId="0" applyFont="1" applyBorder="1" applyAlignment="1" applyProtection="1">
      <alignment horizontal="left" wrapText="1"/>
      <protection locked="0"/>
    </xf>
    <xf numFmtId="0" fontId="9" fillId="0" borderId="13" xfId="0" applyFont="1" applyBorder="1" applyAlignment="1" applyProtection="1">
      <alignment horizontal="left" wrapText="1"/>
      <protection locked="0"/>
    </xf>
    <xf numFmtId="0" fontId="9" fillId="0" borderId="11" xfId="0" applyFont="1" applyBorder="1" applyAlignment="1" applyProtection="1">
      <alignment horizontal="left" wrapText="1"/>
      <protection locked="0"/>
    </xf>
    <xf numFmtId="0" fontId="9" fillId="0" borderId="3" xfId="0" applyFont="1" applyBorder="1" applyAlignment="1" applyProtection="1">
      <alignment horizontal="left" wrapText="1"/>
      <protection locked="0"/>
    </xf>
    <xf numFmtId="0" fontId="9" fillId="0" borderId="4" xfId="0" applyFont="1" applyBorder="1" applyAlignment="1" applyProtection="1">
      <alignment horizontal="left" wrapText="1"/>
      <protection locked="0"/>
    </xf>
    <xf numFmtId="0" fontId="9" fillId="0" borderId="14" xfId="0" applyFont="1" applyBorder="1" applyAlignment="1" applyProtection="1">
      <alignment horizontal="left"/>
      <protection locked="0"/>
    </xf>
    <xf numFmtId="0" fontId="9" fillId="0" borderId="12" xfId="0" applyFont="1" applyBorder="1" applyAlignment="1" applyProtection="1">
      <alignment horizontal="left"/>
      <protection locked="0"/>
    </xf>
    <xf numFmtId="0" fontId="9" fillId="0" borderId="14" xfId="0" applyFont="1" applyBorder="1" applyAlignment="1" applyProtection="1">
      <alignment horizontal="left" wrapText="1"/>
      <protection locked="0"/>
    </xf>
    <xf numFmtId="0" fontId="9" fillId="0" borderId="12" xfId="0" applyFont="1" applyBorder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4"/>
  <sheetViews>
    <sheetView showGridLines="0" tabSelected="1" topLeftCell="A6" zoomScale="150" zoomScaleNormal="150" workbookViewId="0">
      <selection activeCell="D90" sqref="D90"/>
    </sheetView>
  </sheetViews>
  <sheetFormatPr defaultColWidth="9.140625" defaultRowHeight="12.75" x14ac:dyDescent="0.2"/>
  <cols>
    <col min="1" max="1" width="14.140625" style="25" customWidth="1"/>
    <col min="2" max="2" width="3.28515625" style="25" customWidth="1"/>
    <col min="3" max="3" width="18.28515625" style="25" customWidth="1"/>
    <col min="4" max="4" width="12.85546875" style="25" customWidth="1"/>
    <col min="5" max="5" width="10.140625" style="25" customWidth="1"/>
    <col min="6" max="6" width="11.28515625" style="25" customWidth="1"/>
    <col min="7" max="7" width="5.42578125" style="25" customWidth="1"/>
    <col min="8" max="8" width="8" style="25" customWidth="1"/>
    <col min="9" max="9" width="8.140625" style="25" customWidth="1"/>
    <col min="10" max="10" width="9.28515625" style="25" customWidth="1"/>
    <col min="11" max="11" width="8.28515625" style="25" bestFit="1" customWidth="1"/>
    <col min="12" max="16384" width="9.140625" style="25"/>
  </cols>
  <sheetData>
    <row r="1" spans="1:7" ht="18" x14ac:dyDescent="0.25">
      <c r="A1" s="24" t="s">
        <v>0</v>
      </c>
      <c r="B1" s="24"/>
    </row>
    <row r="3" spans="1:7" x14ac:dyDescent="0.2">
      <c r="A3" s="26" t="s">
        <v>1</v>
      </c>
      <c r="B3" s="26"/>
      <c r="C3" s="5"/>
      <c r="D3" s="27"/>
      <c r="E3" s="27"/>
      <c r="F3" s="28"/>
      <c r="G3" s="28"/>
    </row>
    <row r="5" spans="1:7" x14ac:dyDescent="0.2">
      <c r="D5" s="29" t="s">
        <v>2</v>
      </c>
      <c r="E5" s="30"/>
      <c r="F5" s="31" t="s">
        <v>80</v>
      </c>
      <c r="G5" s="31"/>
    </row>
    <row r="6" spans="1:7" x14ac:dyDescent="0.2">
      <c r="A6" s="32"/>
      <c r="B6" s="32"/>
      <c r="C6" s="32"/>
      <c r="D6" s="33" t="s">
        <v>3</v>
      </c>
      <c r="E6" s="34"/>
      <c r="F6" s="35" t="s">
        <v>3</v>
      </c>
      <c r="G6" s="35"/>
    </row>
    <row r="7" spans="1:7" x14ac:dyDescent="0.2">
      <c r="A7" s="36"/>
      <c r="B7" s="37"/>
      <c r="C7" s="38"/>
      <c r="D7" s="39"/>
      <c r="E7" s="38"/>
      <c r="F7" s="40"/>
      <c r="G7" s="40" t="s">
        <v>4</v>
      </c>
    </row>
    <row r="8" spans="1:7" x14ac:dyDescent="0.2">
      <c r="A8" s="41"/>
      <c r="B8" s="42"/>
      <c r="C8" s="43" t="s">
        <v>5</v>
      </c>
      <c r="D8" s="40" t="s">
        <v>6</v>
      </c>
      <c r="E8" s="43"/>
      <c r="F8" s="40" t="s">
        <v>6</v>
      </c>
      <c r="G8" s="40" t="s">
        <v>7</v>
      </c>
    </row>
    <row r="9" spans="1:7" x14ac:dyDescent="0.2">
      <c r="A9" s="44" t="s">
        <v>8</v>
      </c>
      <c r="B9" s="45"/>
      <c r="C9" s="46" t="s">
        <v>9</v>
      </c>
      <c r="D9" s="47" t="s">
        <v>10</v>
      </c>
      <c r="E9" s="46" t="s">
        <v>11</v>
      </c>
      <c r="F9" s="47" t="s">
        <v>10</v>
      </c>
      <c r="G9" s="47" t="s">
        <v>12</v>
      </c>
    </row>
    <row r="10" spans="1:7" x14ac:dyDescent="0.2">
      <c r="A10" s="48" t="s">
        <v>13</v>
      </c>
      <c r="B10" s="48">
        <v>1</v>
      </c>
      <c r="C10" s="6"/>
      <c r="D10" s="7"/>
      <c r="E10" s="1">
        <f>D10*1</f>
        <v>0</v>
      </c>
      <c r="F10" s="7"/>
      <c r="G10" s="1">
        <f>F10*1</f>
        <v>0</v>
      </c>
    </row>
    <row r="11" spans="1:7" x14ac:dyDescent="0.2">
      <c r="A11" s="48" t="s">
        <v>14</v>
      </c>
      <c r="B11" s="48">
        <v>2</v>
      </c>
      <c r="C11" s="6"/>
      <c r="D11" s="7"/>
      <c r="E11" s="1">
        <f>D11*2</f>
        <v>0</v>
      </c>
      <c r="F11" s="7"/>
      <c r="G11" s="1">
        <f>F11*2</f>
        <v>0</v>
      </c>
    </row>
    <row r="12" spans="1:7" x14ac:dyDescent="0.2">
      <c r="A12" s="48" t="s">
        <v>15</v>
      </c>
      <c r="B12" s="48">
        <v>3</v>
      </c>
      <c r="C12" s="6"/>
      <c r="D12" s="7"/>
      <c r="E12" s="1">
        <f>D12*3</f>
        <v>0</v>
      </c>
      <c r="F12" s="7"/>
      <c r="G12" s="1">
        <f>F12*3</f>
        <v>0</v>
      </c>
    </row>
    <row r="13" spans="1:7" x14ac:dyDescent="0.2">
      <c r="A13" s="48" t="s">
        <v>16</v>
      </c>
      <c r="B13" s="48">
        <v>4</v>
      </c>
      <c r="C13" s="6"/>
      <c r="D13" s="7"/>
      <c r="E13" s="1">
        <f>D13*4</f>
        <v>0</v>
      </c>
      <c r="F13" s="7"/>
      <c r="G13" s="1">
        <f>F13*4</f>
        <v>0</v>
      </c>
    </row>
    <row r="14" spans="1:7" x14ac:dyDescent="0.2">
      <c r="A14" s="48" t="s">
        <v>17</v>
      </c>
      <c r="B14" s="48">
        <v>5</v>
      </c>
      <c r="C14" s="6"/>
      <c r="D14" s="7"/>
      <c r="E14" s="1">
        <f>D14*5</f>
        <v>0</v>
      </c>
      <c r="F14" s="7"/>
      <c r="G14" s="1">
        <f>F14*5</f>
        <v>0</v>
      </c>
    </row>
    <row r="15" spans="1:7" x14ac:dyDescent="0.2">
      <c r="A15" s="48" t="s">
        <v>18</v>
      </c>
      <c r="B15" s="48">
        <v>6</v>
      </c>
      <c r="C15" s="6"/>
      <c r="D15" s="7"/>
      <c r="E15" s="1">
        <f>D15*6</f>
        <v>0</v>
      </c>
      <c r="F15" s="7"/>
      <c r="G15" s="1">
        <f>F15*6</f>
        <v>0</v>
      </c>
    </row>
    <row r="16" spans="1:7" x14ac:dyDescent="0.2">
      <c r="A16" s="48" t="s">
        <v>19</v>
      </c>
      <c r="B16" s="48">
        <v>7</v>
      </c>
      <c r="C16" s="6"/>
      <c r="D16" s="7"/>
      <c r="E16" s="1">
        <f>D16*7</f>
        <v>0</v>
      </c>
      <c r="F16" s="7"/>
      <c r="G16" s="1">
        <f>F16*7</f>
        <v>0</v>
      </c>
    </row>
    <row r="17" spans="1:9" x14ac:dyDescent="0.2">
      <c r="A17" s="48" t="s">
        <v>20</v>
      </c>
      <c r="B17" s="48">
        <v>8</v>
      </c>
      <c r="C17" s="6"/>
      <c r="D17" s="7"/>
      <c r="E17" s="1">
        <f>D17*8</f>
        <v>0</v>
      </c>
      <c r="F17" s="7"/>
      <c r="G17" s="1">
        <f>F17*8</f>
        <v>0</v>
      </c>
    </row>
    <row r="18" spans="1:9" x14ac:dyDescent="0.2">
      <c r="A18" s="48" t="s">
        <v>21</v>
      </c>
      <c r="B18" s="48">
        <v>9</v>
      </c>
      <c r="C18" s="6"/>
      <c r="D18" s="7"/>
      <c r="E18" s="1">
        <f>D18*9</f>
        <v>0</v>
      </c>
      <c r="F18" s="7"/>
      <c r="G18" s="1">
        <f>F18*9</f>
        <v>0</v>
      </c>
    </row>
    <row r="19" spans="1:9" x14ac:dyDescent="0.2">
      <c r="A19" s="48" t="s">
        <v>22</v>
      </c>
      <c r="B19" s="48">
        <v>10</v>
      </c>
      <c r="C19" s="6"/>
      <c r="D19" s="7"/>
      <c r="E19" s="1">
        <f>D19*10</f>
        <v>0</v>
      </c>
      <c r="F19" s="7"/>
      <c r="G19" s="1">
        <f>F19*10</f>
        <v>0</v>
      </c>
    </row>
    <row r="20" spans="1:9" x14ac:dyDescent="0.2">
      <c r="A20" s="48" t="s">
        <v>23</v>
      </c>
      <c r="B20" s="48">
        <v>11</v>
      </c>
      <c r="C20" s="6"/>
      <c r="D20" s="7"/>
      <c r="E20" s="1">
        <f>D20*11</f>
        <v>0</v>
      </c>
      <c r="F20" s="7"/>
      <c r="G20" s="1">
        <f>F20*11</f>
        <v>0</v>
      </c>
    </row>
    <row r="21" spans="1:9" x14ac:dyDescent="0.2">
      <c r="A21" s="48" t="s">
        <v>24</v>
      </c>
      <c r="B21" s="48"/>
      <c r="C21" s="48"/>
      <c r="D21" s="1">
        <f>SUM(D10:D20)</f>
        <v>0</v>
      </c>
      <c r="E21" s="1">
        <f>SUM(E10:E20)</f>
        <v>0</v>
      </c>
      <c r="F21" s="1">
        <f>SUM(F10:F20)</f>
        <v>0</v>
      </c>
      <c r="G21" s="1">
        <f>SUM(G10:G20)</f>
        <v>0</v>
      </c>
    </row>
    <row r="22" spans="1:9" x14ac:dyDescent="0.2">
      <c r="A22" s="42"/>
      <c r="B22" s="42"/>
      <c r="C22" s="42"/>
      <c r="D22" s="43"/>
      <c r="E22" s="43"/>
      <c r="F22" s="43"/>
      <c r="G22" s="43"/>
    </row>
    <row r="23" spans="1:9" x14ac:dyDescent="0.2">
      <c r="A23" s="49" t="s">
        <v>25</v>
      </c>
      <c r="I23" s="50"/>
    </row>
    <row r="24" spans="1:9" x14ac:dyDescent="0.2">
      <c r="A24" s="110" t="s">
        <v>26</v>
      </c>
      <c r="B24" s="110"/>
      <c r="C24" s="110"/>
      <c r="D24" s="110"/>
      <c r="E24" s="13"/>
    </row>
    <row r="25" spans="1:9" x14ac:dyDescent="0.2">
      <c r="E25" s="3"/>
    </row>
    <row r="26" spans="1:9" x14ac:dyDescent="0.2">
      <c r="A26" s="110" t="s">
        <v>27</v>
      </c>
      <c r="B26" s="110"/>
      <c r="C26" s="110"/>
      <c r="D26" s="110"/>
      <c r="E26" s="13"/>
    </row>
    <row r="27" spans="1:9" x14ac:dyDescent="0.2">
      <c r="E27" s="3"/>
    </row>
    <row r="28" spans="1:9" x14ac:dyDescent="0.2">
      <c r="A28" s="110" t="s">
        <v>28</v>
      </c>
      <c r="B28" s="110"/>
      <c r="C28" s="110"/>
      <c r="D28" s="110"/>
      <c r="E28" s="12"/>
    </row>
    <row r="29" spans="1:9" x14ac:dyDescent="0.2">
      <c r="A29" s="93"/>
      <c r="B29" s="93"/>
      <c r="C29" s="93"/>
      <c r="D29" s="93"/>
      <c r="E29" s="3"/>
    </row>
    <row r="30" spans="1:9" x14ac:dyDescent="0.2">
      <c r="A30" s="112" t="s">
        <v>29</v>
      </c>
      <c r="B30" s="110"/>
      <c r="C30" s="110"/>
      <c r="D30" s="110"/>
    </row>
    <row r="31" spans="1:9" x14ac:dyDescent="0.2">
      <c r="A31" s="25" t="s">
        <v>30</v>
      </c>
      <c r="E31" s="12"/>
    </row>
    <row r="33" spans="1:10" x14ac:dyDescent="0.2">
      <c r="A33" s="51" t="s">
        <v>31</v>
      </c>
    </row>
    <row r="34" spans="1:10" x14ac:dyDescent="0.2">
      <c r="A34" s="51" t="s">
        <v>32</v>
      </c>
      <c r="E34" s="12"/>
      <c r="J34" s="94"/>
    </row>
    <row r="36" spans="1:10" x14ac:dyDescent="0.2">
      <c r="A36" s="25" t="s">
        <v>33</v>
      </c>
    </row>
    <row r="37" spans="1:10" x14ac:dyDescent="0.2">
      <c r="A37" s="25" t="s">
        <v>32</v>
      </c>
      <c r="E37" s="12"/>
      <c r="J37" s="94"/>
    </row>
    <row r="40" spans="1:10" x14ac:dyDescent="0.2">
      <c r="A40" s="49" t="s">
        <v>34</v>
      </c>
    </row>
    <row r="41" spans="1:10" x14ac:dyDescent="0.2">
      <c r="A41" s="109" t="s">
        <v>35</v>
      </c>
      <c r="B41" s="110"/>
      <c r="C41" s="110"/>
      <c r="D41" s="110"/>
    </row>
    <row r="42" spans="1:10" x14ac:dyDescent="0.2">
      <c r="A42" s="52" t="s">
        <v>36</v>
      </c>
      <c r="B42" s="93"/>
      <c r="C42" s="93"/>
      <c r="D42" s="93"/>
      <c r="E42" s="89" t="e">
        <f>E31/E28</f>
        <v>#DIV/0!</v>
      </c>
    </row>
    <row r="43" spans="1:10" x14ac:dyDescent="0.2">
      <c r="E43" s="3"/>
    </row>
    <row r="44" spans="1:10" x14ac:dyDescent="0.2">
      <c r="A44" s="109" t="s">
        <v>37</v>
      </c>
      <c r="B44" s="110"/>
      <c r="C44" s="110"/>
      <c r="D44" s="110"/>
      <c r="E44" s="93"/>
    </row>
    <row r="45" spans="1:10" x14ac:dyDescent="0.2">
      <c r="A45" s="52" t="s">
        <v>38</v>
      </c>
      <c r="B45" s="93"/>
      <c r="C45" s="93"/>
      <c r="D45" s="93"/>
      <c r="E45" s="90" t="e">
        <f>E37/E34</f>
        <v>#DIV/0!</v>
      </c>
    </row>
    <row r="46" spans="1:10" x14ac:dyDescent="0.2">
      <c r="E46" s="3"/>
    </row>
    <row r="47" spans="1:10" x14ac:dyDescent="0.2">
      <c r="A47" s="109" t="s">
        <v>39</v>
      </c>
      <c r="B47" s="110"/>
      <c r="C47" s="110"/>
      <c r="D47" s="110"/>
      <c r="E47" s="93"/>
    </row>
    <row r="48" spans="1:10" x14ac:dyDescent="0.2">
      <c r="A48" s="52" t="s">
        <v>40</v>
      </c>
      <c r="B48" s="93"/>
      <c r="C48" s="93"/>
      <c r="D48" s="93"/>
      <c r="E48" s="90" t="e">
        <f>E28/E26</f>
        <v>#DIV/0!</v>
      </c>
    </row>
    <row r="49" spans="1:5" x14ac:dyDescent="0.2">
      <c r="A49" s="93"/>
      <c r="B49" s="93"/>
      <c r="C49" s="93"/>
      <c r="D49" s="93"/>
      <c r="E49" s="3"/>
    </row>
    <row r="50" spans="1:5" x14ac:dyDescent="0.2">
      <c r="A50" s="111" t="s">
        <v>41</v>
      </c>
      <c r="B50" s="110"/>
      <c r="C50" s="110"/>
      <c r="D50" s="110"/>
    </row>
    <row r="51" spans="1:5" x14ac:dyDescent="0.2">
      <c r="A51" s="53" t="s">
        <v>42</v>
      </c>
      <c r="E51" s="90" t="e">
        <f>E34/E26</f>
        <v>#DIV/0!</v>
      </c>
    </row>
    <row r="53" spans="1:5" x14ac:dyDescent="0.2">
      <c r="A53" s="54" t="s">
        <v>43</v>
      </c>
    </row>
    <row r="54" spans="1:5" x14ac:dyDescent="0.2">
      <c r="A54" s="54" t="s">
        <v>44</v>
      </c>
      <c r="E54" s="91" t="e">
        <f>E24*E48</f>
        <v>#DIV/0!</v>
      </c>
    </row>
    <row r="56" spans="1:5" x14ac:dyDescent="0.2">
      <c r="A56" s="53" t="s">
        <v>45</v>
      </c>
    </row>
    <row r="57" spans="1:5" x14ac:dyDescent="0.2">
      <c r="A57" s="54" t="s">
        <v>46</v>
      </c>
      <c r="E57" s="91" t="e">
        <f>E24*E51</f>
        <v>#DIV/0!</v>
      </c>
    </row>
    <row r="59" spans="1:5" x14ac:dyDescent="0.2">
      <c r="A59" s="55" t="s">
        <v>47</v>
      </c>
    </row>
    <row r="60" spans="1:5" x14ac:dyDescent="0.2">
      <c r="A60" s="54" t="s">
        <v>48</v>
      </c>
      <c r="E60" s="91" t="e">
        <f>E42*E54</f>
        <v>#DIV/0!</v>
      </c>
    </row>
    <row r="62" spans="1:5" x14ac:dyDescent="0.2">
      <c r="A62" s="55" t="s">
        <v>49</v>
      </c>
    </row>
    <row r="63" spans="1:5" x14ac:dyDescent="0.2">
      <c r="A63" s="53" t="s">
        <v>50</v>
      </c>
      <c r="E63" s="91" t="e">
        <f>E45*E57</f>
        <v>#DIV/0!</v>
      </c>
    </row>
    <row r="65" spans="1:13" ht="13.15" customHeight="1" x14ac:dyDescent="0.2">
      <c r="A65" s="55" t="s">
        <v>51</v>
      </c>
    </row>
    <row r="66" spans="1:13" x14ac:dyDescent="0.2">
      <c r="A66" s="56" t="s">
        <v>52</v>
      </c>
      <c r="E66" s="91" t="e">
        <f>E60+E63</f>
        <v>#DIV/0!</v>
      </c>
    </row>
    <row r="68" spans="1:13" x14ac:dyDescent="0.2">
      <c r="A68" s="53" t="s">
        <v>53</v>
      </c>
    </row>
    <row r="69" spans="1:13" x14ac:dyDescent="0.2">
      <c r="A69" s="55" t="s">
        <v>54</v>
      </c>
      <c r="E69" s="92" t="e">
        <f>E60/E66</f>
        <v>#DIV/0!</v>
      </c>
    </row>
    <row r="71" spans="1:13" x14ac:dyDescent="0.2">
      <c r="A71" s="53" t="s">
        <v>79</v>
      </c>
      <c r="E71" s="23"/>
      <c r="F71" s="25" t="s">
        <v>55</v>
      </c>
    </row>
    <row r="73" spans="1:13" x14ac:dyDescent="0.2">
      <c r="A73" s="53" t="s">
        <v>56</v>
      </c>
      <c r="E73" s="22">
        <f>IF(E71= 0,0,E69-E71)</f>
        <v>0</v>
      </c>
    </row>
    <row r="74" spans="1:13" x14ac:dyDescent="0.2">
      <c r="A74" s="25" t="s">
        <v>57</v>
      </c>
      <c r="E74" s="32"/>
    </row>
    <row r="75" spans="1:13" x14ac:dyDescent="0.2">
      <c r="A75" s="25" t="s">
        <v>58</v>
      </c>
      <c r="E75" s="32"/>
    </row>
    <row r="76" spans="1:13" x14ac:dyDescent="0.2">
      <c r="E76" s="57"/>
    </row>
    <row r="77" spans="1:13" x14ac:dyDescent="0.2">
      <c r="A77" s="25" t="s">
        <v>59</v>
      </c>
    </row>
    <row r="79" spans="1:13" x14ac:dyDescent="0.2">
      <c r="A79" s="58" t="s">
        <v>60</v>
      </c>
      <c r="B79" s="58"/>
      <c r="K79" s="42"/>
    </row>
    <row r="80" spans="1:13" x14ac:dyDescent="0.2">
      <c r="A80" s="59"/>
      <c r="B80" s="30"/>
      <c r="C80" s="60"/>
      <c r="D80" s="30"/>
      <c r="E80" s="61"/>
      <c r="F80" s="97" t="s">
        <v>61</v>
      </c>
      <c r="G80" s="98"/>
      <c r="H80" s="62" t="s">
        <v>4</v>
      </c>
      <c r="I80" s="63"/>
      <c r="J80" s="63" t="s">
        <v>4</v>
      </c>
      <c r="M80" s="64"/>
    </row>
    <row r="81" spans="1:13" x14ac:dyDescent="0.2">
      <c r="A81" s="65"/>
      <c r="B81" s="64"/>
      <c r="C81" s="66"/>
      <c r="D81" s="67" t="s">
        <v>10</v>
      </c>
      <c r="E81" s="61"/>
      <c r="F81" s="99"/>
      <c r="G81" s="100"/>
      <c r="H81" s="68" t="s">
        <v>10</v>
      </c>
      <c r="I81" s="69" t="s">
        <v>62</v>
      </c>
      <c r="J81" s="69" t="s">
        <v>7</v>
      </c>
      <c r="M81" s="64"/>
    </row>
    <row r="82" spans="1:13" x14ac:dyDescent="0.2">
      <c r="A82" s="70" t="s">
        <v>63</v>
      </c>
      <c r="B82" s="34"/>
      <c r="C82" s="71"/>
      <c r="D82" s="72" t="s">
        <v>64</v>
      </c>
      <c r="E82" s="61"/>
      <c r="F82" s="101"/>
      <c r="G82" s="102"/>
      <c r="H82" s="73" t="s">
        <v>64</v>
      </c>
      <c r="I82" s="74" t="s">
        <v>65</v>
      </c>
      <c r="J82" s="74" t="s">
        <v>64</v>
      </c>
      <c r="M82" s="64"/>
    </row>
    <row r="83" spans="1:13" x14ac:dyDescent="0.2">
      <c r="A83" s="70" t="s">
        <v>66</v>
      </c>
      <c r="B83" s="34"/>
      <c r="C83" s="71"/>
      <c r="D83" s="4"/>
      <c r="E83" s="75"/>
      <c r="F83" s="105" t="s">
        <v>67</v>
      </c>
      <c r="G83" s="106"/>
      <c r="H83" s="9"/>
      <c r="I83" s="9"/>
      <c r="J83" s="15"/>
      <c r="M83" s="76"/>
    </row>
    <row r="84" spans="1:13" x14ac:dyDescent="0.2">
      <c r="A84" s="77" t="s">
        <v>68</v>
      </c>
      <c r="B84" s="30"/>
      <c r="C84" s="30"/>
      <c r="D84" s="78"/>
      <c r="E84" s="75"/>
      <c r="F84" s="105" t="s">
        <v>69</v>
      </c>
      <c r="G84" s="106"/>
      <c r="H84" s="8"/>
      <c r="I84" s="10"/>
      <c r="J84" s="15"/>
      <c r="M84" s="76"/>
    </row>
    <row r="85" spans="1:13" x14ac:dyDescent="0.2">
      <c r="A85" s="70" t="s">
        <v>70</v>
      </c>
      <c r="B85" s="34"/>
      <c r="C85" s="34"/>
      <c r="D85" s="4"/>
      <c r="E85" s="75"/>
      <c r="F85" s="105" t="s">
        <v>71</v>
      </c>
      <c r="G85" s="106"/>
      <c r="H85" s="8"/>
      <c r="I85" s="8"/>
      <c r="J85" s="15"/>
      <c r="M85" s="76"/>
    </row>
    <row r="86" spans="1:13" x14ac:dyDescent="0.2">
      <c r="A86" s="79"/>
      <c r="B86" s="79"/>
      <c r="C86" s="79"/>
      <c r="D86" s="2"/>
      <c r="E86" s="76"/>
      <c r="F86" s="107" t="s">
        <v>72</v>
      </c>
      <c r="G86" s="108"/>
      <c r="H86" s="8"/>
      <c r="I86" s="8"/>
      <c r="J86" s="16"/>
      <c r="M86" s="76"/>
    </row>
    <row r="87" spans="1:13" x14ac:dyDescent="0.2">
      <c r="A87" s="80"/>
      <c r="B87" s="80"/>
      <c r="C87" s="80"/>
      <c r="D87" s="80"/>
      <c r="E87" s="80"/>
      <c r="F87" s="97" t="s">
        <v>73</v>
      </c>
      <c r="G87" s="103"/>
      <c r="H87" s="8"/>
      <c r="I87" s="11"/>
      <c r="J87" s="16"/>
      <c r="M87" s="76"/>
    </row>
    <row r="88" spans="1:13" x14ac:dyDescent="0.2">
      <c r="A88" s="80"/>
      <c r="B88" s="80"/>
      <c r="C88" s="80"/>
      <c r="D88" s="80"/>
      <c r="E88" s="80"/>
      <c r="F88" s="101"/>
      <c r="G88" s="104"/>
      <c r="H88" s="81"/>
      <c r="I88" s="82"/>
      <c r="J88" s="17"/>
      <c r="M88" s="83"/>
    </row>
    <row r="89" spans="1:13" x14ac:dyDescent="0.2">
      <c r="A89" s="80"/>
      <c r="B89" s="80"/>
      <c r="C89" s="80"/>
      <c r="D89" s="80"/>
      <c r="E89" s="80"/>
      <c r="F89" s="97" t="s">
        <v>74</v>
      </c>
      <c r="G89" s="103"/>
      <c r="H89" s="10"/>
      <c r="I89" s="14"/>
      <c r="J89" s="16"/>
      <c r="M89" s="76"/>
    </row>
    <row r="90" spans="1:13" x14ac:dyDescent="0.2">
      <c r="A90" s="80"/>
      <c r="B90" s="80"/>
      <c r="C90" s="80"/>
      <c r="D90" s="80"/>
      <c r="E90" s="80"/>
      <c r="F90" s="101"/>
      <c r="G90" s="104"/>
      <c r="H90" s="84"/>
      <c r="I90" s="85"/>
      <c r="J90" s="18"/>
      <c r="M90" s="76"/>
    </row>
    <row r="91" spans="1:13" x14ac:dyDescent="0.2">
      <c r="A91" s="80"/>
      <c r="B91" s="80"/>
      <c r="C91" s="80"/>
      <c r="D91" s="80"/>
      <c r="E91" s="80"/>
      <c r="F91" s="105" t="s">
        <v>75</v>
      </c>
      <c r="G91" s="106"/>
      <c r="H91" s="9"/>
      <c r="I91" s="9"/>
      <c r="J91" s="19"/>
      <c r="M91" s="76"/>
    </row>
    <row r="92" spans="1:13" x14ac:dyDescent="0.2">
      <c r="A92" s="80"/>
      <c r="B92" s="80"/>
      <c r="C92" s="80"/>
      <c r="D92" s="80"/>
      <c r="E92" s="80"/>
      <c r="F92" s="107" t="s">
        <v>76</v>
      </c>
      <c r="G92" s="108"/>
      <c r="H92" s="10"/>
      <c r="I92" s="10"/>
      <c r="J92" s="16"/>
      <c r="M92" s="76"/>
    </row>
    <row r="93" spans="1:13" x14ac:dyDescent="0.2">
      <c r="B93" s="80"/>
      <c r="C93" s="80"/>
      <c r="D93" s="80"/>
      <c r="E93" s="80"/>
      <c r="F93" s="97" t="s">
        <v>77</v>
      </c>
      <c r="G93" s="103"/>
      <c r="H93" s="10"/>
      <c r="I93" s="11"/>
      <c r="J93" s="16"/>
      <c r="M93" s="76"/>
    </row>
    <row r="94" spans="1:13" x14ac:dyDescent="0.2">
      <c r="A94" s="80"/>
      <c r="B94" s="80"/>
      <c r="C94" s="80"/>
      <c r="D94" s="80"/>
      <c r="E94" s="80"/>
      <c r="F94" s="101"/>
      <c r="G94" s="104"/>
      <c r="H94" s="84"/>
      <c r="I94" s="85"/>
      <c r="J94" s="18"/>
      <c r="M94" s="76"/>
    </row>
    <row r="95" spans="1:13" x14ac:dyDescent="0.2">
      <c r="A95" s="80"/>
      <c r="B95" s="80"/>
      <c r="C95" s="80"/>
      <c r="D95" s="80"/>
      <c r="E95" s="80"/>
      <c r="F95" s="105" t="s">
        <v>78</v>
      </c>
      <c r="G95" s="106"/>
      <c r="H95" s="9"/>
      <c r="I95" s="9"/>
      <c r="J95" s="19"/>
      <c r="M95" s="76"/>
    </row>
    <row r="96" spans="1:13" x14ac:dyDescent="0.2">
      <c r="A96" s="86" t="s">
        <v>81</v>
      </c>
      <c r="F96" s="95" t="s">
        <v>4</v>
      </c>
      <c r="G96" s="96"/>
      <c r="H96" s="21">
        <f>SUM(H83:H95)</f>
        <v>0</v>
      </c>
      <c r="I96" s="21">
        <f>SUM(I83:I95)</f>
        <v>0</v>
      </c>
      <c r="J96" s="20"/>
      <c r="M96" s="76"/>
    </row>
    <row r="112" spans="1:10" x14ac:dyDescent="0.2">
      <c r="A112" s="87"/>
      <c r="B112" s="87"/>
      <c r="C112" s="87"/>
      <c r="D112" s="87"/>
      <c r="E112" s="3"/>
      <c r="F112" s="87"/>
      <c r="G112" s="87"/>
      <c r="H112" s="87"/>
      <c r="I112" s="87"/>
      <c r="J112" s="87"/>
    </row>
    <row r="113" spans="1:10" x14ac:dyDescent="0.2">
      <c r="A113" s="87"/>
      <c r="B113" s="87"/>
      <c r="C113" s="87"/>
      <c r="D113" s="87"/>
      <c r="E113" s="88"/>
      <c r="F113" s="87"/>
      <c r="G113" s="87"/>
      <c r="H113" s="87"/>
      <c r="I113" s="87"/>
      <c r="J113" s="87"/>
    </row>
    <row r="114" spans="1:10" x14ac:dyDescent="0.2">
      <c r="A114" s="87"/>
      <c r="B114" s="87"/>
      <c r="C114" s="87"/>
      <c r="D114" s="87"/>
      <c r="E114" s="3"/>
      <c r="F114" s="87"/>
      <c r="G114" s="87"/>
      <c r="H114" s="87"/>
      <c r="I114" s="87"/>
      <c r="J114" s="87"/>
    </row>
  </sheetData>
  <sheetProtection sheet="1" objects="1" scenarios="1"/>
  <mergeCells count="20">
    <mergeCell ref="A47:D47"/>
    <mergeCell ref="A50:D50"/>
    <mergeCell ref="A28:D28"/>
    <mergeCell ref="A26:D26"/>
    <mergeCell ref="A24:D24"/>
    <mergeCell ref="A30:D30"/>
    <mergeCell ref="A41:D41"/>
    <mergeCell ref="A44:D44"/>
    <mergeCell ref="F96:G96"/>
    <mergeCell ref="F80:G82"/>
    <mergeCell ref="F89:G90"/>
    <mergeCell ref="F91:G91"/>
    <mergeCell ref="F92:G92"/>
    <mergeCell ref="F93:G94"/>
    <mergeCell ref="F95:G95"/>
    <mergeCell ref="F86:G86"/>
    <mergeCell ref="F83:G83"/>
    <mergeCell ref="F84:G84"/>
    <mergeCell ref="F85:G85"/>
    <mergeCell ref="F87:G88"/>
  </mergeCells>
  <phoneticPr fontId="0" type="noConversion"/>
  <pageMargins left="0.32" right="0.28999999999999998" top="0.56000000000000005" bottom="0.46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cPherson22_x002d_HR_x002d_007RFP_x0023_2 xmlns="0bd6c925-5d90-4605-bd25-a6adffa91ce1" xsi:nil="true"/>
    <lcf76f155ced4ddcb4097134ff3c332f xmlns="0bd6c925-5d90-4605-bd25-a6adffa91ce1">
      <Terms xmlns="http://schemas.microsoft.com/office/infopath/2007/PartnerControls"/>
    </lcf76f155ced4ddcb4097134ff3c332f>
    <TaxCatchAll xmlns="d778edef-b07d-43dc-9d83-e6bd31d1fd0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8F03059D3EFB41B466EB45481B670D" ma:contentTypeVersion="16" ma:contentTypeDescription="Create a new document." ma:contentTypeScope="" ma:versionID="5c4b2faf98b300647dca6ad7174a7006">
  <xsd:schema xmlns:xsd="http://www.w3.org/2001/XMLSchema" xmlns:xs="http://www.w3.org/2001/XMLSchema" xmlns:p="http://schemas.microsoft.com/office/2006/metadata/properties" xmlns:ns2="0bd6c925-5d90-4605-bd25-a6adffa91ce1" xmlns:ns3="d778edef-b07d-43dc-9d83-e6bd31d1fd04" targetNamespace="http://schemas.microsoft.com/office/2006/metadata/properties" ma:root="true" ma:fieldsID="217dda3eff139491367a1ee064e71516" ns2:_="" ns3:_="">
    <xsd:import namespace="0bd6c925-5d90-4605-bd25-a6adffa91ce1"/>
    <xsd:import namespace="d778edef-b07d-43dc-9d83-e6bd31d1fd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cPherson22_x002d_HR_x002d_007RFP_x0023_2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d6c925-5d90-4605-bd25-a6adffa91c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760d659-d1b8-47d0-a454-1bb206a607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cPherson22_x002d_HR_x002d_007RFP_x0023_2" ma:index="19" nillable="true" ma:displayName="McPherson 22-HR-007 RFP #2" ma:format="Dropdown" ma:internalName="McPherson22_x002d_HR_x002d_007RFP_x0023_2">
      <xsd:simpleType>
        <xsd:restriction base="dms:Text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78edef-b07d-43dc-9d83-e6bd31d1fd0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4fb0b06-1b94-48a2-931f-7c9484f31d64}" ma:internalName="TaxCatchAll" ma:showField="CatchAllData" ma:web="d778edef-b07d-43dc-9d83-e6bd31d1fd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1BAB2A-A6DD-4F62-BC0F-EF35F67CBD89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d778edef-b07d-43dc-9d83-e6bd31d1fd04"/>
    <ds:schemaRef ds:uri="0bd6c925-5d90-4605-bd25-a6adffa91ce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50BA031-4649-4C1A-A09A-DC40F8812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d6c925-5d90-4605-bd25-a6adffa91ce1"/>
    <ds:schemaRef ds:uri="d778edef-b07d-43dc-9d83-e6bd31d1fd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55A947-356B-42E4-A314-092E90B61D3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cae8101-c92d-480c-bc43-c6761ccccc5a}" enabled="0" method="" siteId="{dcae8101-c92d-480c-bc43-c6761ccccc5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LMI Survey Tabulation</vt:lpstr>
    </vt:vector>
  </TitlesOfParts>
  <Manager/>
  <Company>State of Kansas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msd3590</dc:creator>
  <cp:keywords/>
  <dc:description/>
  <cp:lastModifiedBy>Jason Teal [KDC]</cp:lastModifiedBy>
  <cp:revision/>
  <dcterms:created xsi:type="dcterms:W3CDTF">2005-04-21T20:11:48Z</dcterms:created>
  <dcterms:modified xsi:type="dcterms:W3CDTF">2025-09-12T14:54:43Z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0x0101006B8F03059D3EFB41B466EB45481B670D</vt:lpwstr>
  </property>
  <property fmtid="{D5CDD505-2E9C-101B-9397-08002B2CF9AE}" pid="3" name="MediaServiceImageTags">
    <vt:lpwstr/>
  </property>
</Properties>
</file>