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okansas-my.sharepoint.com/personal/morgan_a_barnes_kdc_ks_gov/Documents/"/>
    </mc:Choice>
  </mc:AlternateContent>
  <xr:revisionPtr revIDLastSave="0" documentId="8_{FB7CB6F2-4748-4E64-830F-18A0B9B3910C}" xr6:coauthVersionLast="47" xr6:coauthVersionMax="47" xr10:uidLastSave="{00000000-0000-0000-0000-000000000000}"/>
  <bookViews>
    <workbookView xWindow="-28920" yWindow="-165" windowWidth="29040" windowHeight="15720" firstSheet="1" activeTab="1" xr2:uid="{79D6DFC5-7D57-4723-8898-E9C8CDCBF8D8}"/>
  </bookViews>
  <sheets>
    <sheet name="Scoring Summary" sheetId="7" r:id="rId1"/>
    <sheet name="Priority Broadband Projects" sheetId="4" r:id="rId2"/>
    <sheet name="Other Last-Mile BB Project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7" l="1"/>
  <c r="C25" i="7"/>
  <c r="C13" i="7"/>
  <c r="C4" i="7"/>
  <c r="T61" i="7"/>
  <c r="T41" i="7"/>
  <c r="T20" i="7"/>
  <c r="C41" i="7" l="1"/>
  <c r="C20" i="7"/>
</calcChain>
</file>

<file path=xl/sharedStrings.xml><?xml version="1.0" encoding="utf-8"?>
<sst xmlns="http://schemas.openxmlformats.org/spreadsheetml/2006/main" count="191" uniqueCount="99">
  <si>
    <t>KOBD Initial Proposal Requirement 8:  BEAD Scoring Rubric  100 points total</t>
  </si>
  <si>
    <t>For KOBD use</t>
  </si>
  <si>
    <t>Priority Broadband Projects</t>
  </si>
  <si>
    <t>Points applied</t>
  </si>
  <si>
    <t>Category</t>
  </si>
  <si>
    <t>Points</t>
  </si>
  <si>
    <t>Type</t>
  </si>
  <si>
    <t>Sub-Categories</t>
  </si>
  <si>
    <t>Descriptions</t>
  </si>
  <si>
    <t>Primary</t>
  </si>
  <si>
    <t>Minimal Bead Outlay</t>
  </si>
  <si>
    <t>Total Cost-Project Funding Area</t>
  </si>
  <si>
    <t>Total cost proposed to serve any Project Funding Area offset by matching funds commitment of at least 25%</t>
  </si>
  <si>
    <t>Breakdown of Technical</t>
  </si>
  <si>
    <t>HIghest points to lowest cost per Project Funding Area with declining points based on distance from lowest cost</t>
  </si>
  <si>
    <t>*demonstrate fiber capacity, technology choices and ability to upgrade</t>
  </si>
  <si>
    <t>Affordability</t>
  </si>
  <si>
    <t>Service plans meet or exceed target performance and pricing; scoring weighted for distance away from target prices</t>
  </si>
  <si>
    <t>Fair Labor Practices</t>
  </si>
  <si>
    <t>Compliance with federal labor laws via historical demonstration or forward looking commitments</t>
  </si>
  <si>
    <t>Secondary</t>
  </si>
  <si>
    <t>Technical</t>
  </si>
  <si>
    <t>Weighted factors for expense versus scalability and resillience</t>
  </si>
  <si>
    <t>Speed to Deployment</t>
  </si>
  <si>
    <t>Implementation Yrs.</t>
  </si>
  <si>
    <t>0-1</t>
  </si>
  <si>
    <r>
      <t>&gt;1</t>
    </r>
    <r>
      <rPr>
        <u/>
        <sz val="11"/>
        <color theme="1"/>
        <rFont val="Calibri"/>
        <family val="2"/>
        <scheme val="minor"/>
      </rPr>
      <t>&lt;</t>
    </r>
    <r>
      <rPr>
        <sz val="11"/>
        <color theme="1"/>
        <rFont val="Calibri"/>
        <family val="2"/>
        <scheme val="minor"/>
      </rPr>
      <t>2</t>
    </r>
  </si>
  <si>
    <r>
      <t>&gt;2</t>
    </r>
    <r>
      <rPr>
        <u/>
        <sz val="11"/>
        <color theme="1"/>
        <rFont val="Calibri"/>
        <family val="2"/>
        <scheme val="minor"/>
      </rPr>
      <t>&lt;</t>
    </r>
    <r>
      <rPr>
        <sz val="11"/>
        <color theme="1"/>
        <rFont val="Calibri"/>
        <family val="2"/>
        <scheme val="minor"/>
      </rPr>
      <t>3</t>
    </r>
  </si>
  <si>
    <r>
      <t>&gt;3</t>
    </r>
    <r>
      <rPr>
        <u/>
        <sz val="11"/>
        <color theme="1"/>
        <rFont val="Calibri"/>
        <family val="2"/>
        <scheme val="minor"/>
      </rPr>
      <t>&lt;</t>
    </r>
    <r>
      <rPr>
        <sz val="11"/>
        <color theme="1"/>
        <rFont val="Calibri"/>
        <family val="2"/>
        <scheme val="minor"/>
      </rPr>
      <t>4</t>
    </r>
  </si>
  <si>
    <t>&gt;4 yrs</t>
  </si>
  <si>
    <t>Local and Tribal Coordination</t>
  </si>
  <si>
    <t>Local consult meeting minutes - 5              Letters of support - 2</t>
  </si>
  <si>
    <t>Documented Coordination</t>
  </si>
  <si>
    <t>Support letters only</t>
  </si>
  <si>
    <t>TOTAL</t>
  </si>
  <si>
    <t>Other Last-Mile Broadband Projects</t>
  </si>
  <si>
    <t>Latency</t>
  </si>
  <si>
    <t>Survivability</t>
  </si>
  <si>
    <t>Future Proof Technology</t>
  </si>
  <si>
    <t>Unserved, underserved, and CAI accommodated in efficient design</t>
  </si>
  <si>
    <t>*specific to wireless: technology that allows for technology refresh with minimal interruption</t>
  </si>
  <si>
    <t>Service plans meet or exceed target performance and pricing; scoring weighted for distance away from pricing requirements</t>
  </si>
  <si>
    <t>* specific to wireless:  demonstrated testing to "last house" during busy hour for confirmation of signal strenght and speed</t>
  </si>
  <si>
    <t>Weighting of fiber versus fixed wireless</t>
  </si>
  <si>
    <t>80%+ fiber</t>
  </si>
  <si>
    <t>Techology forward fixed wireless as part of the solution</t>
  </si>
  <si>
    <t>each percentage reduction in fiber or aged wireless techology degrades score</t>
  </si>
  <si>
    <t>KOBD Initial Proposal Requirement 8: BEAD Scoring Rubric</t>
  </si>
  <si>
    <t>Applications that propose to construct end-to-end fiber-optic facilities to all BSLs in a Project Funding Area will be defined as a “Priority Broadband Project.” Applications that do not propose to construct end-to-end fiber optic facilities to all BSLs in a Project Funding Area will be defined as an “Other Last-Mile Broadband Project.”</t>
  </si>
  <si>
    <t>PRIORITY BROADBAND PROJECTS</t>
  </si>
  <si>
    <t>Primary Criteria - 75 Points</t>
  </si>
  <si>
    <t>Criteria</t>
  </si>
  <si>
    <t>Weight</t>
  </si>
  <si>
    <t>Description</t>
  </si>
  <si>
    <t>Maximum Points</t>
  </si>
  <si>
    <t>Scoring</t>
  </si>
  <si>
    <t>Metric</t>
  </si>
  <si>
    <t>Minimal BEAD Outlay</t>
  </si>
  <si>
    <t>The total amount of BEAD funding required to complete the project area in the application, accounting for both the total projected cost and the applicant's proposed match, which must, without a waiver, cover at least 25% of the project cost, with the specific points awarded increasing as the BEAD expenditure decreases for each location serviced in project area in application.</t>
  </si>
  <si>
    <t>Lowest Cost per Passing
________________
Highest Cost per Passing
________________
Cost per Passing Between Highest and Lowest
________________</t>
  </si>
  <si>
    <t>The applicant's commitment to provide 1Gbps/1Gbps symmetrical services within the project areas in the application at an affordable price for customers.</t>
  </si>
  <si>
    <r>
      <t xml:space="preserve">1Gbps </t>
    </r>
    <r>
      <rPr>
        <u/>
        <sz val="11"/>
        <color rgb="FF000000"/>
        <rFont val="Calibri"/>
        <family val="2"/>
      </rPr>
      <t>&lt;</t>
    </r>
    <r>
      <rPr>
        <sz val="11"/>
        <color rgb="FF000000"/>
        <rFont val="Calibri"/>
        <family val="2"/>
      </rPr>
      <t xml:space="preserve"> $90 per month, inclusive of all taxes, fees, and monthly charges
_______________
1Gbps service &gt; $90 per month, inclusive of all taxes, fees, and monthly charges.
_______________
</t>
    </r>
  </si>
  <si>
    <t>Applicants must narratively demonstrate a record of and plans to follow federal labor and employment laws. Applicants who do not have a record of compliance with labor and employment laws can make forward looking commitments to strong labor and employment standards and protections with respect to BEAD-funded projects.</t>
  </si>
  <si>
    <t>Secondary Criteria - 25 Points</t>
  </si>
  <si>
    <t>Applications that commit to the deployment of a network and provide services to each BSL within the Project Funding Area within four years from the date of the grant agreement with KOBD.</t>
  </si>
  <si>
    <r>
      <rPr>
        <u/>
        <sz val="11"/>
        <color rgb="FF000000"/>
        <rFont val="Calibri"/>
        <family val="2"/>
      </rPr>
      <t>&lt;</t>
    </r>
    <r>
      <rPr>
        <sz val="11"/>
        <color rgb="FF000000"/>
        <rFont val="Calibri"/>
        <family val="2"/>
      </rPr>
      <t xml:space="preserve"> 1 year
_________________
&gt;1 year </t>
    </r>
    <r>
      <rPr>
        <u/>
        <sz val="11"/>
        <color rgb="FF000000"/>
        <rFont val="Calibri"/>
        <family val="2"/>
      </rPr>
      <t>&lt;</t>
    </r>
    <r>
      <rPr>
        <sz val="11"/>
        <color rgb="FF000000"/>
        <rFont val="Calibri"/>
        <family val="2"/>
      </rPr>
      <t xml:space="preserve">2 years
_________________
&gt;2 years </t>
    </r>
    <r>
      <rPr>
        <u/>
        <sz val="11"/>
        <color rgb="FF000000"/>
        <rFont val="Calibri"/>
        <family val="2"/>
      </rPr>
      <t>&lt;</t>
    </r>
    <r>
      <rPr>
        <sz val="11"/>
        <color rgb="FF000000"/>
        <rFont val="Calibri"/>
        <family val="2"/>
      </rPr>
      <t xml:space="preserve">3 years
_________________
&lt;3 years  </t>
    </r>
    <r>
      <rPr>
        <u/>
        <sz val="11"/>
        <color rgb="FF000000"/>
        <rFont val="Calibri"/>
        <family val="2"/>
      </rPr>
      <t>&gt;</t>
    </r>
    <r>
      <rPr>
        <sz val="11"/>
        <color rgb="FF000000"/>
        <rFont val="Calibri"/>
        <family val="2"/>
      </rPr>
      <t>4 years
_________________
&gt; 4 years
_________________</t>
    </r>
  </si>
  <si>
    <t xml:space="preserve">9
_____________
8
_____________
5
_____________
2
_____________
0
_____________
</t>
  </si>
  <si>
    <t>Speed of Network and Other Technical Capabilities</t>
  </si>
  <si>
    <t>Applications that propose to use technologies that exhibit scalability with lower future investment.</t>
  </si>
  <si>
    <r>
      <rPr>
        <b/>
        <u/>
        <sz val="11"/>
        <color rgb="FF000000"/>
        <rFont val="Calibri"/>
        <family val="2"/>
      </rPr>
      <t xml:space="preserve">Technology Attribute
</t>
    </r>
    <r>
      <rPr>
        <sz val="11"/>
        <color rgb="FF000000"/>
        <rFont val="Calibri"/>
        <family val="2"/>
      </rPr>
      <t xml:space="preserve">Network Usable Life
_________________
Network Scalability
_________________
Network Resilience
_________________
</t>
    </r>
  </si>
  <si>
    <r>
      <rPr>
        <b/>
        <u/>
        <sz val="11"/>
        <color rgb="FF000000"/>
        <rFont val="Calibri"/>
        <family val="2"/>
      </rPr>
      <t xml:space="preserve">Max Points
</t>
    </r>
    <r>
      <rPr>
        <sz val="11"/>
        <color rgb="FF000000"/>
        <rFont val="Calibri"/>
        <family val="2"/>
      </rPr>
      <t>3
____________
3
____________
3
____________</t>
    </r>
  </si>
  <si>
    <t>Local, regional, and tribal collaboration is required to ensure that applicants have properly engaged Kansans to determine their communities' needs.</t>
  </si>
  <si>
    <t>Documented Community Engagement
_________________
Letters of Support
_________________</t>
  </si>
  <si>
    <t>5
_____________
2
_____________</t>
  </si>
  <si>
    <t>Some Project Funding Areas may require deployment of other technology solutions (i.e., non-end-to-end fiber-optic facilities) for several reasons, including geography, topology, or cost considerations. Other Last-Mile Broadband Deployment Projects will use the same primary criteria as Priority Broadband Projects except for the affordability criteria.</t>
  </si>
  <si>
    <t>OTHER LAST-MILE BROADBAND PROJECTS</t>
  </si>
  <si>
    <t>5
_________________
5</t>
  </si>
  <si>
    <t>Attestation or Evidence of Compliance
________________
Plans or results related to workplace safety and training</t>
  </si>
  <si>
    <t>50
_____________
0
_____________
Proportionately applied
                              _____________</t>
  </si>
  <si>
    <t>IP Volume 2 Scoring Reference</t>
  </si>
  <si>
    <t>The most cost-efficient applications determined by evaluating the total amount of BEAD funding requested to provide broadband access to Project Funding Area, will receive the highest points under this section. Total costs will be based on the total funding requested for the area offset by the matching funds committed, which must be at least 25% of the total cost for the area.  Fifty (50) points will be awarded to the lowest total cost proposal for any funding area.  The highest total cost proposal for that same area will receive zero points.  All other applications for that same area will receive points proportianately applied for their relative distance from the highest and lowest cost proposals.  These point applications assume that all technology proposals are the same, offer qualifying broadband service, and that the subgrantee applicant meets all requirements described in the grant program. (Vol 2., Section 2.4.2, pgs. 25-26)</t>
  </si>
  <si>
    <t>Attestation and Evidence of Compliance
________________
Plans or results related to workplace safety and training</t>
  </si>
  <si>
    <t>IP Volume 2 Description</t>
  </si>
  <si>
    <t>Approved Scales, if applicable</t>
  </si>
  <si>
    <r>
      <t xml:space="preserve">&lt;= $90.00                        15
_____________
Sliding Scale:
&gt;$90.01 &lt;= </t>
    </r>
    <r>
      <rPr>
        <sz val="11"/>
        <color rgb="FF000000"/>
        <rFont val="Calibri"/>
        <family val="2"/>
      </rPr>
      <t>$99.99        10
&gt;$100.00 &lt;= $109.99      6
&gt;$110.00 &lt;= $</t>
    </r>
    <r>
      <rPr>
        <sz val="11"/>
        <color rgb="FF000000"/>
        <rFont val="Calibri"/>
        <family val="2"/>
      </rPr>
      <t>119.99</t>
    </r>
    <r>
      <rPr>
        <sz val="11"/>
        <color rgb="FF000000"/>
        <rFont val="Calibri"/>
        <family val="2"/>
      </rPr>
      <t xml:space="preserve">      3
&gt;$120.00                           0
_____________
</t>
    </r>
  </si>
  <si>
    <t>KOBD will prioritize applicants who provide an attestation by an officer of the company or evidence of plans to comply with federal labor and employment laws and of plans to solicit, recruit, and retain minority-owned enterprises and women-owned enterprises (MBEs/WBEs). Additional consideration will be given to applicants that include plans or actual results that reflect their commitment to workplace safety and training.  
Failure to provide these commitments and plans shall result in zero points applied to the application. Applicants without a verifiable record of compliance with labor and employment law may mitigate this fact by making specific, forward-looking commitments to strong labor and employment standards and protections with respect to BEAD-funded projects.   
Applications that provide all the required information and certify they will comply with existing labor requirements outlined in the BEAD Notice of Funding Opportunity (NOFO) will receive 10 points. Points will be allocated based on the information submitted for each element of the fair labor category. Applications that provide no response will receive 0 points. (Vol 2., Section 2.4.2, pgs. 26-27)</t>
  </si>
  <si>
    <t>KOBD will score committed speed to deployment applications on a sliding scale system. This scale will be set in such a way to minimize the difference of score based on committed project timetables, given the uncertainty surrounding broadband supply chain and workforce development along with the deadlines needed for compliance with federal regulatory requirements under the BEAD program. Measured on contract award to project close-out.(Vol 2., Section 2.4.2, pg. 27)</t>
  </si>
  <si>
    <t>Capital assets with longer usable lives, scalability, and resilience will score higher on this sliding scale, even if they have higher costs. (Costs are evaluated under minimal BEAD outlay.) (Vol 2., Section 2.4.2, pgs. 27-28)</t>
  </si>
  <si>
    <r>
      <t xml:space="preserve">&lt;= $60.00                        15
_____________
Sliding Scale:
&gt;$60.01 &lt;= </t>
    </r>
    <r>
      <rPr>
        <sz val="11"/>
        <color rgb="FF000000"/>
        <rFont val="Calibri"/>
        <family val="2"/>
      </rPr>
      <t>$69.99        10
&gt;$70.00 &lt;= $79.99          6
&gt;$80.00 &lt;= $8</t>
    </r>
    <r>
      <rPr>
        <sz val="11"/>
        <color rgb="FF000000"/>
        <rFont val="Calibri"/>
        <family val="2"/>
      </rPr>
      <t xml:space="preserve">9.99    </t>
    </r>
    <r>
      <rPr>
        <sz val="11"/>
        <color rgb="FF000000"/>
        <rFont val="Calibri"/>
        <family val="2"/>
      </rPr>
      <t xml:space="preserve">      3
&gt;$90.00                             0
_____________
</t>
    </r>
  </si>
  <si>
    <t>An application will receive 15 points if the cost of 100/20Mbps service is less than, or equal to,  $60.00 per month, including all taxes, fees and monthly charges billed to the customer. A sliding scale will be used to score applications that provide 100/20Mbps service from $60.00 or more per month, including all taxes, fees, and monthly charges billed to the customer. Vol 2., Section 2.4.2, pg. 29)</t>
  </si>
  <si>
    <t>The most cost-efficient applications determined by evaluating the total amount of BEAD funding requested to provide broadband access to Project Funding Area, will receive the highest points under this section. Total costs will be based on the total funding requested for the area offset by the matching funds committed, which must be at least 25% of the total cost for the area.  Fifty (50) points will be awarded to the lowest total cost proposal for any funding area.  The highest total cost proposal for that same area will receive zero points.  All other applications for that same area will receive points proportianately applied for their relative distance from the highest and lowest cost proposals.  These point applications assume that all technology proposals are the same, offer qualifying broadband service, and that the subgrantee applicant meets all requirements described in the grant program. (Vol 2., Section 2.4.2, pg. 30)</t>
  </si>
  <si>
    <r>
      <t xml:space="preserve">100/20Mbps </t>
    </r>
    <r>
      <rPr>
        <u/>
        <sz val="11"/>
        <color rgb="FF000000"/>
        <rFont val="Calibri"/>
        <family val="2"/>
      </rPr>
      <t>&lt;</t>
    </r>
    <r>
      <rPr>
        <sz val="11"/>
        <color rgb="FF000000"/>
        <rFont val="Calibri"/>
        <family val="2"/>
      </rPr>
      <t xml:space="preserve"> $60 per month, inclusive of all taxes, fees, and monthly charges
_______________
100/20Mbps service &gt; $60 per month, inclusive of all taxes, fees, and monthly charges.
_______________
</t>
    </r>
  </si>
  <si>
    <t>KOBD will prioritize applicants who provide an attestation by an officer of the company or evidence of plans to comply with federal labor and employment laws and of plans to solicit, recruit, and retain minority-owned enterprises and women-owned enterprises (MBEs/WBEs). Additional consideration will be given to applicants that include plans or actual results that reflect their commitment to workplace safety and training.  
Failure to provide these commitments and plans shall result in zero points applied to the application. Applicants without a verifiable record of compliance with labor and employment law may mitigate this fact by making specific, forward-looking commitments to strong labor and employment standards and protections with respect to BEAD-funded projects.   
Applications that provide all the required information and certify they will comply with existing labor requirements outlined in the BEAD Notice of Funding Opportunity (NOFO) will receive 10 points. Points will be allocated based on the information submitted for each element of the fair labor category. Applications that provide no response will receive 0 points. (Vol 2., Section 2.4.2, pg. 30)</t>
  </si>
  <si>
    <t>An application will receive 15 points if the cost of 1Gbps/1Gbps symmetrical service is less than, or equal to,  $90.00 per month, including all taxes, fees and monthly charges billed to the customer. A sliding scale will be used to score applications that provide 1Gbps/1Gbps symmetrical services from $90.00 or more per month, including all taxes, fees, and monthly charges billed to the customer. (Vol 2., Section 2.4.2, pg 26; Section 2.13.1, pgs. 100-101)</t>
  </si>
  <si>
    <t>Applicants shall consult local and tribal authorities. Applications will receive points based on the information submitted demonstrating their level of involvement with local and tribal communities.(Vol 2., Section 2.4.2, pg. 28)</t>
  </si>
  <si>
    <t>50
_____________
0
_____________
Proportionately applied         
                     _____________</t>
  </si>
  <si>
    <t>KOBD will score committed speed to deployment applications on a sliding scale system. This scale will be set in such a way to minimize the difference of score based on committed project timetables, given the uncertainty surrounding broadband supply chain and workforce development along with the deadlines needed for compliance with federal regulatory requirements under the BEAD program.Vol 2., Section 2.4.2, pgs. 30-31)</t>
  </si>
  <si>
    <t>Capital assets with longer usable lives, scalability, and resilience will score higher on this sliding scale, even if they have higher costs. (Costs are evaluated under minimal BEAD outlay.) (Vol 2., Section 2.4.2, pg. 31)</t>
  </si>
  <si>
    <t>Applicants shall consult local and tribal authorities. Applications will receive points based on the information submitted demonstrating their level of involvement with local and tribal communities.(Vol 2., Section 2.4.2, pgs. 31-32)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</si>
</sst>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b/>
      <sz val="11"/>
      <color theme="1"/>
      <name val="Calibri"/>
      <family val="2"/>
      <scheme val="minor"/>
    </font>
    <font>
      <b/>
      <sz val="16"/>
      <color theme="7" tint="0.79998168889431442"/>
      <name val="Calibri"/>
      <family val="2"/>
      <scheme val="minor"/>
    </font>
    <font>
      <i/>
      <sz val="9"/>
      <color theme="1"/>
      <name val="Calibri"/>
      <family val="2"/>
      <scheme val="minor"/>
    </font>
    <font>
      <b/>
      <sz val="12"/>
      <color theme="3"/>
      <name val="Calibri"/>
      <family val="2"/>
      <scheme val="minor"/>
    </font>
    <font>
      <b/>
      <sz val="14"/>
      <color theme="1"/>
      <name val="Calibri"/>
      <family val="2"/>
      <scheme val="minor"/>
    </font>
    <font>
      <b/>
      <i/>
      <sz val="11"/>
      <color theme="1"/>
      <name val="Calibri"/>
      <family val="2"/>
      <scheme val="minor"/>
    </font>
    <font>
      <b/>
      <sz val="11"/>
      <color rgb="FF000000"/>
      <name val="Calibri"/>
      <family val="2"/>
      <scheme val="minor"/>
    </font>
    <font>
      <sz val="11"/>
      <color rgb="FF000000"/>
      <name val="Calibri"/>
      <family val="2"/>
    </font>
    <font>
      <u/>
      <sz val="11"/>
      <color rgb="FF000000"/>
      <name val="Calibri"/>
      <family val="2"/>
    </font>
    <font>
      <sz val="11"/>
      <color rgb="FF000000"/>
      <name val="Calibri"/>
      <family val="2"/>
      <scheme val="minor"/>
    </font>
    <font>
      <sz val="11"/>
      <color rgb="FF000000"/>
      <name val="Calibri"/>
      <family val="2"/>
    </font>
    <font>
      <u/>
      <sz val="11"/>
      <color rgb="FF000000"/>
      <name val="Calibri"/>
      <family val="2"/>
    </font>
    <font>
      <b/>
      <u/>
      <sz val="11"/>
      <color rgb="FF000000"/>
      <name val="Calibri"/>
      <family val="2"/>
    </font>
    <font>
      <u/>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top/>
      <bottom style="double">
        <color rgb="FF000000"/>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0" fillId="0" borderId="0" xfId="0" applyAlignment="1">
      <alignment horizontal="center" vertical="top"/>
    </xf>
    <xf numFmtId="0" fontId="1" fillId="4" borderId="0" xfId="0" applyFont="1" applyFill="1"/>
    <xf numFmtId="0" fontId="1" fillId="0" borderId="0" xfId="0" applyFont="1"/>
    <xf numFmtId="0" fontId="1" fillId="0" borderId="5" xfId="0" applyFont="1" applyBorder="1"/>
    <xf numFmtId="0" fontId="0" fillId="0" borderId="6" xfId="0" applyBorder="1" applyAlignment="1">
      <alignment horizontal="left"/>
    </xf>
    <xf numFmtId="0" fontId="0" fillId="0" borderId="0" xfId="0" applyAlignment="1">
      <alignment horizontal="left"/>
    </xf>
    <xf numFmtId="1" fontId="0" fillId="0" borderId="0" xfId="0" applyNumberFormat="1"/>
    <xf numFmtId="9" fontId="0" fillId="0" borderId="0" xfId="0" applyNumberFormat="1"/>
    <xf numFmtId="1" fontId="0" fillId="8" borderId="0" xfId="0" applyNumberFormat="1" applyFill="1"/>
    <xf numFmtId="1" fontId="0" fillId="0" borderId="8" xfId="0" applyNumberFormat="1" applyBorder="1"/>
    <xf numFmtId="165" fontId="0" fillId="0" borderId="0" xfId="0" applyNumberFormat="1"/>
    <xf numFmtId="0" fontId="0" fillId="4" borderId="5" xfId="0" applyFill="1" applyBorder="1"/>
    <xf numFmtId="1" fontId="0" fillId="0" borderId="5" xfId="0" applyNumberFormat="1" applyBorder="1"/>
    <xf numFmtId="16" fontId="0" fillId="4" borderId="5" xfId="0" applyNumberFormat="1" applyFill="1" applyBorder="1"/>
    <xf numFmtId="9" fontId="0" fillId="4" borderId="5" xfId="0" applyNumberFormat="1" applyFill="1" applyBorder="1"/>
    <xf numFmtId="0" fontId="0" fillId="0" borderId="4" xfId="0" applyBorder="1" applyAlignment="1">
      <alignment horizontal="left"/>
    </xf>
    <xf numFmtId="164" fontId="0" fillId="0" borderId="0" xfId="0" applyNumberFormat="1"/>
    <xf numFmtId="10" fontId="0" fillId="0" borderId="0" xfId="0" applyNumberFormat="1"/>
    <xf numFmtId="0" fontId="5" fillId="5" borderId="0" xfId="0" applyFont="1" applyFill="1" applyAlignment="1">
      <alignment horizontal="center"/>
    </xf>
    <xf numFmtId="0" fontId="0" fillId="5" borderId="0" xfId="0" applyFill="1"/>
    <xf numFmtId="1" fontId="0" fillId="9" borderId="0" xfId="0" applyNumberFormat="1" applyFill="1"/>
    <xf numFmtId="1" fontId="0" fillId="0" borderId="7" xfId="0" applyNumberFormat="1" applyBorder="1"/>
    <xf numFmtId="1" fontId="0" fillId="0" borderId="0" xfId="0" applyNumberFormat="1" applyAlignment="1">
      <alignment horizontal="center"/>
    </xf>
    <xf numFmtId="1" fontId="0" fillId="7" borderId="7" xfId="0" applyNumberFormat="1" applyFill="1" applyBorder="1" applyAlignment="1">
      <alignment horizontal="center"/>
    </xf>
    <xf numFmtId="0" fontId="1" fillId="0" borderId="5" xfId="0" applyFont="1" applyBorder="1" applyAlignment="1">
      <alignment horizontal="center"/>
    </xf>
    <xf numFmtId="0" fontId="0" fillId="0" borderId="0" xfId="0"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1" fillId="0" borderId="5" xfId="0" applyNumberFormat="1" applyFont="1" applyBorder="1" applyAlignment="1">
      <alignment horizontal="center"/>
    </xf>
    <xf numFmtId="0" fontId="1" fillId="0" borderId="13" xfId="0" applyFont="1" applyBorder="1"/>
    <xf numFmtId="0" fontId="0" fillId="0" borderId="15" xfId="0" applyBorder="1"/>
    <xf numFmtId="0" fontId="0" fillId="0" borderId="16" xfId="0" applyBorder="1"/>
    <xf numFmtId="1" fontId="0" fillId="7" borderId="0" xfId="0" applyNumberFormat="1" applyFill="1" applyAlignment="1">
      <alignment horizontal="center"/>
    </xf>
    <xf numFmtId="0" fontId="0" fillId="0" borderId="16" xfId="0" applyBorder="1" applyAlignment="1">
      <alignment horizontal="left"/>
    </xf>
    <xf numFmtId="164" fontId="0" fillId="7" borderId="0" xfId="0" applyNumberFormat="1" applyFill="1" applyAlignment="1">
      <alignment horizontal="center"/>
    </xf>
    <xf numFmtId="164" fontId="0" fillId="0" borderId="0" xfId="0" applyNumberFormat="1" applyAlignment="1">
      <alignment horizontal="center"/>
    </xf>
    <xf numFmtId="0" fontId="0" fillId="0" borderId="16" xfId="0" applyBorder="1" applyAlignment="1">
      <alignment horizontal="right"/>
    </xf>
    <xf numFmtId="0" fontId="0" fillId="0" borderId="17" xfId="0" applyBorder="1"/>
    <xf numFmtId="0" fontId="0" fillId="0" borderId="18" xfId="0" applyBorder="1"/>
    <xf numFmtId="1" fontId="0" fillId="0" borderId="18" xfId="0" applyNumberFormat="1" applyBorder="1" applyAlignment="1">
      <alignment horizontal="center"/>
    </xf>
    <xf numFmtId="0" fontId="0" fillId="0" borderId="18" xfId="0" applyBorder="1" applyAlignment="1">
      <alignment horizontal="center"/>
    </xf>
    <xf numFmtId="0" fontId="0" fillId="0" borderId="19" xfId="0" applyBorder="1"/>
    <xf numFmtId="0" fontId="1" fillId="0" borderId="15" xfId="0" applyFont="1" applyBorder="1"/>
    <xf numFmtId="1" fontId="1" fillId="6" borderId="0" xfId="0" applyNumberFormat="1" applyFont="1" applyFill="1" applyAlignment="1">
      <alignment horizontal="center"/>
    </xf>
    <xf numFmtId="0" fontId="6" fillId="9" borderId="15" xfId="0" applyFont="1" applyFill="1" applyBorder="1"/>
    <xf numFmtId="0" fontId="0" fillId="9" borderId="0" xfId="0" applyFill="1"/>
    <xf numFmtId="1" fontId="6" fillId="9" borderId="0" xfId="0" applyNumberFormat="1" applyFont="1" applyFill="1" applyAlignment="1">
      <alignment horizontal="center"/>
    </xf>
    <xf numFmtId="0" fontId="6" fillId="9" borderId="0" xfId="0" applyFont="1" applyFill="1"/>
    <xf numFmtId="0" fontId="10" fillId="0" borderId="0" xfId="0" applyFont="1" applyAlignment="1">
      <alignment horizontal="left" vertical="top"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5" xfId="0" applyBorder="1" applyAlignment="1">
      <alignment horizontal="left" vertical="top" wrapText="1"/>
    </xf>
    <xf numFmtId="9" fontId="0" fillId="0" borderId="5" xfId="0" applyNumberFormat="1" applyBorder="1" applyAlignment="1">
      <alignment horizontal="center" vertical="top" wrapText="1"/>
    </xf>
    <xf numFmtId="0" fontId="0" fillId="0" borderId="5" xfId="0" applyBorder="1" applyAlignment="1">
      <alignment horizontal="center" vertical="top" wrapText="1"/>
    </xf>
    <xf numFmtId="9" fontId="0" fillId="0" borderId="5" xfId="0" applyNumberFormat="1" applyBorder="1" applyAlignment="1">
      <alignment horizontal="left" vertical="top" wrapText="1"/>
    </xf>
    <xf numFmtId="0" fontId="11" fillId="0" borderId="5" xfId="0" applyFont="1" applyBorder="1" applyAlignment="1">
      <alignment horizontal="left" vertical="top" wrapText="1"/>
    </xf>
    <xf numFmtId="9" fontId="11" fillId="0" borderId="5" xfId="0" applyNumberFormat="1" applyFont="1" applyBorder="1" applyAlignment="1">
      <alignment horizontal="left" vertical="top" wrapText="1"/>
    </xf>
    <xf numFmtId="0" fontId="11" fillId="0" borderId="5" xfId="0" applyFont="1" applyBorder="1" applyAlignment="1">
      <alignment vertical="top"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12" fillId="0" borderId="5" xfId="0" applyFont="1" applyBorder="1" applyAlignment="1">
      <alignment horizontal="left" vertical="top" wrapText="1"/>
    </xf>
    <xf numFmtId="0" fontId="1" fillId="0" borderId="5" xfId="0" applyFont="1" applyBorder="1" applyAlignment="1">
      <alignment horizontal="left" vertical="top"/>
    </xf>
    <xf numFmtId="0" fontId="0" fillId="0" borderId="0" xfId="0" applyAlignment="1">
      <alignment horizontal="left"/>
    </xf>
    <xf numFmtId="0" fontId="1" fillId="0" borderId="5"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left"/>
    </xf>
    <xf numFmtId="0" fontId="5" fillId="8" borderId="1" xfId="0" applyFont="1" applyFill="1" applyBorder="1" applyAlignment="1">
      <alignment horizontal="center"/>
    </xf>
    <xf numFmtId="0" fontId="5" fillId="8" borderId="2" xfId="0" applyFont="1" applyFill="1" applyBorder="1" applyAlignment="1">
      <alignment horizontal="center"/>
    </xf>
    <xf numFmtId="0" fontId="5" fillId="8" borderId="3" xfId="0" applyFont="1" applyFill="1" applyBorder="1" applyAlignment="1">
      <alignment horizontal="center"/>
    </xf>
    <xf numFmtId="0" fontId="0" fillId="0" borderId="16" xfId="0" applyBorder="1" applyAlignment="1">
      <alignment horizontal="left"/>
    </xf>
    <xf numFmtId="0" fontId="5" fillId="5" borderId="10" xfId="0" applyFont="1" applyFill="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0" fillId="0" borderId="6" xfId="0" applyBorder="1" applyAlignment="1">
      <alignment horizontal="left"/>
    </xf>
    <xf numFmtId="0" fontId="4" fillId="0" borderId="5" xfId="0" applyFont="1" applyBorder="1" applyAlignment="1">
      <alignment horizontal="center" vertical="top" wrapText="1"/>
    </xf>
    <xf numFmtId="0" fontId="0" fillId="0" borderId="5" xfId="0" applyBorder="1" applyAlignment="1">
      <alignment vertical="top"/>
    </xf>
    <xf numFmtId="0" fontId="3" fillId="0" borderId="5" xfId="0" applyFont="1" applyBorder="1" applyAlignment="1">
      <alignment horizontal="center" vertical="top" wrapText="1"/>
    </xf>
    <xf numFmtId="0" fontId="7" fillId="2" borderId="5" xfId="0" applyFont="1" applyFill="1" applyBorder="1" applyAlignment="1">
      <alignment horizontal="center" vertical="top"/>
    </xf>
    <xf numFmtId="0" fontId="1" fillId="2" borderId="5" xfId="0" applyFont="1" applyFill="1" applyBorder="1" applyAlignment="1">
      <alignment horizontal="center" vertical="top" wrapText="1"/>
    </xf>
    <xf numFmtId="0" fontId="2" fillId="3"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57C2-5017-4209-8620-EB9806EA57C7}">
  <sheetPr>
    <pageSetUpPr fitToPage="1"/>
  </sheetPr>
  <dimension ref="A1:AK62"/>
  <sheetViews>
    <sheetView showGridLines="0" topLeftCell="B42" zoomScale="145" zoomScaleNormal="145" workbookViewId="0">
      <selection activeCell="G8" sqref="G8:S8"/>
    </sheetView>
  </sheetViews>
  <sheetFormatPr defaultRowHeight="14.4" x14ac:dyDescent="0.3"/>
  <cols>
    <col min="1" max="1" width="11.33203125" customWidth="1"/>
    <col min="2" max="2" width="4" customWidth="1"/>
    <col min="3" max="3" width="14.88671875" style="26" customWidth="1"/>
    <col min="4" max="4" width="22.109375" customWidth="1"/>
    <col min="5" max="5" width="27.44140625" customWidth="1"/>
    <col min="6" max="6" width="10.44140625" style="29" hidden="1" customWidth="1"/>
    <col min="7" max="7" width="5.6640625" customWidth="1"/>
    <col min="8" max="8" width="6.88671875" customWidth="1"/>
    <col min="9" max="11" width="5.6640625" customWidth="1"/>
    <col min="12" max="12" width="6.6640625" customWidth="1"/>
    <col min="13" max="16" width="5.6640625" customWidth="1"/>
    <col min="17" max="18" width="5.33203125" customWidth="1"/>
    <col min="19" max="19" width="41.5546875" customWidth="1"/>
    <col min="20" max="20" width="0" hidden="1" customWidth="1"/>
    <col min="21" max="21" width="22.109375" hidden="1" customWidth="1"/>
    <col min="22" max="22" width="7.109375" hidden="1" customWidth="1"/>
    <col min="23" max="23" width="7.6640625" hidden="1" customWidth="1"/>
    <col min="24" max="24" width="18.33203125" hidden="1" customWidth="1"/>
    <col min="25" max="25" width="8" hidden="1" customWidth="1"/>
    <col min="26" max="26" width="9.88671875" hidden="1" customWidth="1"/>
    <col min="27" max="28" width="0" hidden="1" customWidth="1"/>
    <col min="29" max="29" width="6.88671875" hidden="1" customWidth="1"/>
    <col min="30" max="40" width="0" hidden="1" customWidth="1"/>
    <col min="41" max="41" width="7" customWidth="1"/>
  </cols>
  <sheetData>
    <row r="1" spans="1:37" s="6" customFormat="1" ht="18.600000000000001" thickBot="1" x14ac:dyDescent="0.4">
      <c r="A1" s="77" t="s">
        <v>0</v>
      </c>
      <c r="B1" s="78"/>
      <c r="C1" s="78"/>
      <c r="D1" s="78"/>
      <c r="E1" s="78"/>
      <c r="F1" s="78"/>
      <c r="G1" s="78"/>
      <c r="H1" s="78"/>
      <c r="I1" s="78"/>
      <c r="J1" s="78"/>
      <c r="K1" s="78"/>
      <c r="L1" s="78"/>
      <c r="M1" s="78"/>
      <c r="N1" s="78"/>
      <c r="O1" s="78"/>
      <c r="P1" s="78"/>
      <c r="Q1" s="78"/>
      <c r="R1" s="78"/>
      <c r="S1" s="79"/>
      <c r="T1" s="5" t="s">
        <v>1</v>
      </c>
      <c r="U1" s="5"/>
      <c r="V1" s="5"/>
      <c r="W1" s="5"/>
      <c r="X1" s="5"/>
      <c r="Y1" s="5"/>
      <c r="Z1" s="5"/>
      <c r="AA1" s="5"/>
      <c r="AB1" s="5"/>
      <c r="AC1" s="5"/>
      <c r="AD1" s="5"/>
      <c r="AE1" s="5"/>
      <c r="AF1" s="5"/>
      <c r="AG1" s="5"/>
      <c r="AH1" s="5"/>
      <c r="AI1" s="5"/>
      <c r="AJ1" s="5"/>
      <c r="AK1" s="5"/>
    </row>
    <row r="2" spans="1:37" ht="18.75" customHeight="1" x14ac:dyDescent="0.35">
      <c r="A2" s="74" t="s">
        <v>2</v>
      </c>
      <c r="B2" s="75"/>
      <c r="C2" s="75"/>
      <c r="D2" s="75"/>
      <c r="E2" s="75"/>
      <c r="F2" s="75"/>
      <c r="G2" s="75"/>
      <c r="H2" s="75"/>
      <c r="I2" s="75"/>
      <c r="J2" s="75"/>
      <c r="K2" s="75"/>
      <c r="L2" s="75"/>
      <c r="M2" s="75"/>
      <c r="N2" s="75"/>
      <c r="O2" s="75"/>
      <c r="P2" s="75"/>
      <c r="Q2" s="75"/>
      <c r="R2" s="75"/>
      <c r="S2" s="76"/>
      <c r="T2" s="69" t="s">
        <v>3</v>
      </c>
      <c r="U2" s="69"/>
    </row>
    <row r="3" spans="1:37" x14ac:dyDescent="0.3">
      <c r="A3" s="33" t="s">
        <v>4</v>
      </c>
      <c r="B3" s="7"/>
      <c r="C3" s="32" t="s">
        <v>5</v>
      </c>
      <c r="D3" s="7" t="s">
        <v>6</v>
      </c>
      <c r="E3" s="7" t="s">
        <v>7</v>
      </c>
      <c r="F3" s="28" t="s">
        <v>5</v>
      </c>
      <c r="G3" s="67" t="s">
        <v>8</v>
      </c>
      <c r="H3" s="67"/>
      <c r="I3" s="67"/>
      <c r="J3" s="67"/>
      <c r="K3" s="67"/>
      <c r="L3" s="67"/>
      <c r="M3" s="67"/>
      <c r="N3" s="67"/>
      <c r="O3" s="67"/>
      <c r="P3" s="67"/>
      <c r="Q3" s="67"/>
      <c r="R3" s="67"/>
      <c r="S3" s="68"/>
      <c r="T3" s="69" t="s">
        <v>3</v>
      </c>
      <c r="U3" s="69"/>
    </row>
    <row r="4" spans="1:37" x14ac:dyDescent="0.3">
      <c r="A4" s="46" t="s">
        <v>9</v>
      </c>
      <c r="B4" s="6"/>
      <c r="C4" s="47">
        <f>SUM(C5:C10)</f>
        <v>75</v>
      </c>
      <c r="S4" s="35"/>
    </row>
    <row r="5" spans="1:37" x14ac:dyDescent="0.3">
      <c r="A5" s="34"/>
      <c r="C5" s="36">
        <v>50</v>
      </c>
      <c r="D5" t="s">
        <v>10</v>
      </c>
      <c r="E5" s="11" t="s">
        <v>11</v>
      </c>
      <c r="F5" s="26">
        <v>60</v>
      </c>
      <c r="G5" s="66" t="s">
        <v>12</v>
      </c>
      <c r="H5" s="66"/>
      <c r="I5" s="66"/>
      <c r="J5" s="66"/>
      <c r="K5" s="66"/>
      <c r="L5" s="66"/>
      <c r="M5" s="66"/>
      <c r="N5" s="66"/>
      <c r="O5" s="66"/>
      <c r="P5" s="66"/>
      <c r="Q5" s="66"/>
      <c r="R5" s="66"/>
      <c r="S5" s="73"/>
      <c r="U5" s="80" t="s">
        <v>13</v>
      </c>
      <c r="V5" s="66"/>
      <c r="W5" s="66"/>
      <c r="X5" s="66"/>
      <c r="Y5" s="66"/>
      <c r="Z5" s="66"/>
    </row>
    <row r="6" spans="1:37" ht="15" hidden="1" customHeight="1" x14ac:dyDescent="0.3">
      <c r="A6" s="34"/>
      <c r="E6" s="11" t="s">
        <v>11</v>
      </c>
      <c r="F6" s="26">
        <v>60</v>
      </c>
      <c r="G6" s="66" t="s">
        <v>14</v>
      </c>
      <c r="H6" s="66"/>
      <c r="I6" s="66"/>
      <c r="J6" s="66"/>
      <c r="K6" s="66"/>
      <c r="L6" s="66"/>
      <c r="M6" s="66"/>
      <c r="N6" s="66"/>
      <c r="O6" s="66"/>
      <c r="P6" s="66"/>
      <c r="Q6" s="66"/>
      <c r="R6" s="66"/>
      <c r="S6" s="73"/>
      <c r="T6" s="12">
        <v>16</v>
      </c>
      <c r="Z6" s="66" t="s">
        <v>15</v>
      </c>
      <c r="AA6" s="66"/>
      <c r="AB6" s="66"/>
      <c r="AC6" s="66"/>
      <c r="AD6" s="66"/>
      <c r="AE6" s="66"/>
      <c r="AF6" s="66"/>
      <c r="AG6" s="66"/>
      <c r="AH6" s="9"/>
      <c r="AI6" s="9"/>
    </row>
    <row r="7" spans="1:37" ht="15" customHeight="1" x14ac:dyDescent="0.3">
      <c r="A7" s="34"/>
      <c r="S7" s="35"/>
    </row>
    <row r="8" spans="1:37" ht="15" customHeight="1" x14ac:dyDescent="0.3">
      <c r="A8" s="34"/>
      <c r="C8" s="36">
        <v>15</v>
      </c>
      <c r="D8" t="s">
        <v>16</v>
      </c>
      <c r="F8" s="26">
        <v>9</v>
      </c>
      <c r="G8" s="66" t="s">
        <v>17</v>
      </c>
      <c r="H8" s="66"/>
      <c r="I8" s="66"/>
      <c r="J8" s="66"/>
      <c r="K8" s="66"/>
      <c r="L8" s="66"/>
      <c r="M8" s="66"/>
      <c r="N8" s="66"/>
      <c r="O8" s="66"/>
      <c r="P8" s="66"/>
      <c r="Q8" s="66"/>
      <c r="R8" s="66"/>
      <c r="S8" s="73"/>
      <c r="T8" s="10">
        <v>10</v>
      </c>
    </row>
    <row r="9" spans="1:37" x14ac:dyDescent="0.3">
      <c r="A9" s="34"/>
      <c r="F9" s="26"/>
      <c r="G9" s="66"/>
      <c r="H9" s="66"/>
      <c r="I9" s="66"/>
      <c r="J9" s="66"/>
      <c r="K9" s="66"/>
      <c r="L9" s="66"/>
      <c r="M9" s="66"/>
      <c r="N9" s="66"/>
      <c r="O9" s="66"/>
      <c r="P9" s="66"/>
      <c r="Q9" s="66"/>
      <c r="R9" s="66"/>
      <c r="S9" s="73"/>
      <c r="T9" s="10"/>
    </row>
    <row r="10" spans="1:37" ht="15" customHeight="1" thickBot="1" x14ac:dyDescent="0.35">
      <c r="A10" s="34"/>
      <c r="C10" s="27">
        <v>10</v>
      </c>
      <c r="D10" t="s">
        <v>18</v>
      </c>
      <c r="F10" s="30">
        <v>8</v>
      </c>
      <c r="G10" s="66" t="s">
        <v>19</v>
      </c>
      <c r="H10" s="66"/>
      <c r="I10" s="66"/>
      <c r="J10" s="66"/>
      <c r="K10" s="66"/>
      <c r="L10" s="66"/>
      <c r="M10" s="66"/>
      <c r="N10" s="66"/>
      <c r="O10" s="66"/>
      <c r="P10" s="66"/>
      <c r="Q10" s="66"/>
      <c r="R10" s="66"/>
      <c r="S10" s="73"/>
      <c r="T10" s="10">
        <v>10</v>
      </c>
    </row>
    <row r="11" spans="1:37" ht="15" thickTop="1" x14ac:dyDescent="0.3">
      <c r="A11" s="34"/>
      <c r="F11" s="26"/>
      <c r="S11" s="35"/>
    </row>
    <row r="12" spans="1:37" ht="15" customHeight="1" x14ac:dyDescent="0.3">
      <c r="A12" s="34"/>
      <c r="S12" s="35"/>
    </row>
    <row r="13" spans="1:37" x14ac:dyDescent="0.3">
      <c r="A13" s="46" t="s">
        <v>20</v>
      </c>
      <c r="B13" s="6"/>
      <c r="C13" s="47">
        <f>SUM(C14:C19)</f>
        <v>25</v>
      </c>
      <c r="S13" s="35"/>
    </row>
    <row r="14" spans="1:37" x14ac:dyDescent="0.3">
      <c r="A14" s="34"/>
      <c r="C14" s="38">
        <v>9</v>
      </c>
      <c r="D14" t="s">
        <v>21</v>
      </c>
      <c r="F14" s="29">
        <v>5</v>
      </c>
      <c r="G14" s="66" t="s">
        <v>22</v>
      </c>
      <c r="H14" s="66"/>
      <c r="I14" s="66"/>
      <c r="J14" s="66"/>
      <c r="K14" s="66"/>
      <c r="L14" s="66"/>
      <c r="M14" s="66"/>
      <c r="N14" s="66"/>
      <c r="O14" s="66"/>
      <c r="P14" s="66"/>
      <c r="Q14" s="66"/>
      <c r="R14" s="66"/>
      <c r="S14" s="73"/>
    </row>
    <row r="15" spans="1:37" x14ac:dyDescent="0.3">
      <c r="A15" s="34"/>
      <c r="S15" s="35"/>
    </row>
    <row r="16" spans="1:37" x14ac:dyDescent="0.3">
      <c r="A16" s="34"/>
      <c r="C16" s="38">
        <v>9</v>
      </c>
      <c r="D16" s="14" t="s">
        <v>23</v>
      </c>
      <c r="E16" s="14" t="s">
        <v>24</v>
      </c>
      <c r="F16" s="31">
        <v>7</v>
      </c>
      <c r="G16" s="15" t="s">
        <v>25</v>
      </c>
      <c r="H16" s="16">
        <v>9</v>
      </c>
      <c r="I16" s="17" t="s">
        <v>26</v>
      </c>
      <c r="J16" s="16">
        <v>8</v>
      </c>
      <c r="K16" s="15" t="s">
        <v>27</v>
      </c>
      <c r="L16" s="16">
        <v>5</v>
      </c>
      <c r="M16" s="15" t="s">
        <v>28</v>
      </c>
      <c r="N16" s="16">
        <v>2</v>
      </c>
      <c r="O16" s="18" t="s">
        <v>29</v>
      </c>
      <c r="P16" s="16">
        <v>0</v>
      </c>
      <c r="Q16" s="11"/>
      <c r="R16" s="10"/>
      <c r="S16" s="37"/>
      <c r="T16" s="10">
        <v>9</v>
      </c>
    </row>
    <row r="17" spans="1:37" x14ac:dyDescent="0.3">
      <c r="A17" s="34"/>
      <c r="C17" s="39"/>
      <c r="D17" s="14"/>
      <c r="E17" s="14"/>
      <c r="F17" s="26"/>
      <c r="S17" s="35"/>
      <c r="T17" s="10"/>
    </row>
    <row r="18" spans="1:37" ht="15" thickBot="1" x14ac:dyDescent="0.35">
      <c r="A18" s="34"/>
      <c r="C18" s="38">
        <v>7</v>
      </c>
      <c r="D18" s="14" t="s">
        <v>30</v>
      </c>
      <c r="E18" s="14"/>
      <c r="F18" s="26">
        <v>6</v>
      </c>
      <c r="G18" s="66" t="s">
        <v>31</v>
      </c>
      <c r="H18" s="66"/>
      <c r="I18" s="66"/>
      <c r="J18" s="66"/>
      <c r="K18" s="66"/>
      <c r="L18" s="66"/>
      <c r="M18" s="66"/>
      <c r="N18" s="66"/>
      <c r="O18" s="66"/>
      <c r="P18" s="66"/>
      <c r="Q18" s="66"/>
      <c r="R18" s="66"/>
      <c r="S18" s="73"/>
      <c r="T18" s="13">
        <v>9</v>
      </c>
      <c r="U18" t="s">
        <v>32</v>
      </c>
      <c r="W18" s="10">
        <v>9</v>
      </c>
      <c r="X18" s="21"/>
      <c r="Y18" t="s">
        <v>33</v>
      </c>
      <c r="AA18" s="10">
        <v>2</v>
      </c>
    </row>
    <row r="19" spans="1:37" ht="15" thickTop="1" x14ac:dyDescent="0.3">
      <c r="A19" s="34"/>
      <c r="C19" s="39"/>
      <c r="D19" s="14"/>
      <c r="E19" s="14"/>
      <c r="F19" s="26"/>
      <c r="G19" s="9"/>
      <c r="H19" s="9"/>
      <c r="I19" s="9"/>
      <c r="J19" s="9"/>
      <c r="K19" s="9"/>
      <c r="L19" s="9"/>
      <c r="M19" s="9"/>
      <c r="N19" s="9"/>
      <c r="O19" s="9"/>
      <c r="P19" s="9"/>
      <c r="Q19" s="9"/>
      <c r="R19" s="9"/>
      <c r="S19" s="37"/>
      <c r="T19" s="10"/>
      <c r="W19" s="10"/>
      <c r="X19" s="21"/>
      <c r="AA19" s="10"/>
    </row>
    <row r="20" spans="1:37" x14ac:dyDescent="0.3">
      <c r="A20" s="48" t="s">
        <v>34</v>
      </c>
      <c r="B20" s="51"/>
      <c r="C20" s="50">
        <f>C4+C13</f>
        <v>100</v>
      </c>
      <c r="F20" s="39">
        <v>100</v>
      </c>
      <c r="S20" s="40"/>
      <c r="T20" s="20">
        <f>SUM(T6:T18)</f>
        <v>54</v>
      </c>
    </row>
    <row r="21" spans="1:37" ht="15" customHeight="1" thickBot="1" x14ac:dyDescent="0.35">
      <c r="A21" s="41"/>
      <c r="B21" s="42"/>
      <c r="C21" s="43"/>
      <c r="D21" s="42"/>
      <c r="E21" s="42"/>
      <c r="F21" s="44"/>
      <c r="G21" s="42"/>
      <c r="H21" s="42"/>
      <c r="I21" s="42"/>
      <c r="J21" s="42"/>
      <c r="K21" s="42"/>
      <c r="L21" s="42"/>
      <c r="M21" s="42"/>
      <c r="N21" s="42"/>
      <c r="O21" s="42"/>
      <c r="P21" s="42"/>
      <c r="Q21" s="42"/>
      <c r="R21" s="42"/>
      <c r="S21" s="45"/>
      <c r="T21" s="11"/>
    </row>
    <row r="22" spans="1:37" ht="7.2" customHeight="1" thickBot="1" x14ac:dyDescent="0.4">
      <c r="A22" s="70"/>
      <c r="B22" s="71"/>
      <c r="C22" s="71"/>
      <c r="D22" s="71"/>
      <c r="E22" s="71"/>
      <c r="F22" s="71"/>
      <c r="G22" s="71"/>
      <c r="H22" s="71"/>
      <c r="I22" s="71"/>
      <c r="J22" s="71"/>
      <c r="K22" s="71"/>
      <c r="L22" s="71"/>
      <c r="M22" s="71"/>
      <c r="N22" s="71"/>
      <c r="O22" s="71"/>
      <c r="P22" s="71"/>
      <c r="Q22" s="71"/>
      <c r="R22" s="71"/>
      <c r="S22" s="72"/>
    </row>
    <row r="23" spans="1:37" ht="18" x14ac:dyDescent="0.35">
      <c r="A23" s="74" t="s">
        <v>35</v>
      </c>
      <c r="B23" s="75"/>
      <c r="C23" s="75"/>
      <c r="D23" s="75"/>
      <c r="E23" s="75"/>
      <c r="F23" s="75"/>
      <c r="G23" s="75"/>
      <c r="H23" s="75"/>
      <c r="I23" s="75"/>
      <c r="J23" s="75"/>
      <c r="K23" s="75"/>
      <c r="L23" s="75"/>
      <c r="M23" s="75"/>
      <c r="N23" s="75"/>
      <c r="O23" s="75"/>
      <c r="P23" s="75"/>
      <c r="Q23" s="75"/>
      <c r="R23" s="75"/>
      <c r="S23" s="76"/>
      <c r="T23" s="22"/>
      <c r="U23" s="23"/>
      <c r="V23" s="23"/>
      <c r="W23" s="23"/>
      <c r="X23" s="23"/>
      <c r="Y23" s="23"/>
      <c r="Z23" s="23"/>
      <c r="AA23" s="23"/>
      <c r="AB23" s="23"/>
      <c r="AC23" s="23"/>
      <c r="AD23" s="23"/>
      <c r="AE23" s="23"/>
      <c r="AF23" s="23"/>
      <c r="AG23" s="23"/>
      <c r="AH23" s="23"/>
      <c r="AI23" s="23"/>
      <c r="AJ23" s="23"/>
      <c r="AK23" s="23"/>
    </row>
    <row r="24" spans="1:37" x14ac:dyDescent="0.3">
      <c r="A24" s="33" t="s">
        <v>4</v>
      </c>
      <c r="B24" s="7"/>
      <c r="C24" s="32" t="s">
        <v>5</v>
      </c>
      <c r="D24" s="7" t="s">
        <v>6</v>
      </c>
      <c r="E24" s="7" t="s">
        <v>7</v>
      </c>
      <c r="F24" s="28" t="s">
        <v>5</v>
      </c>
      <c r="G24" s="67" t="s">
        <v>8</v>
      </c>
      <c r="H24" s="67"/>
      <c r="I24" s="67"/>
      <c r="J24" s="67"/>
      <c r="K24" s="67"/>
      <c r="L24" s="67"/>
      <c r="M24" s="67"/>
      <c r="N24" s="67"/>
      <c r="O24" s="67"/>
      <c r="P24" s="67"/>
      <c r="Q24" s="67"/>
      <c r="R24" s="67"/>
      <c r="S24" s="68"/>
      <c r="T24" s="69" t="s">
        <v>3</v>
      </c>
      <c r="U24" s="69"/>
    </row>
    <row r="25" spans="1:37" ht="15" customHeight="1" x14ac:dyDescent="0.3">
      <c r="A25" s="46" t="s">
        <v>9</v>
      </c>
      <c r="B25" s="6"/>
      <c r="C25" s="47">
        <f>SUM(C26:C31)</f>
        <v>75</v>
      </c>
      <c r="S25" s="35"/>
    </row>
    <row r="26" spans="1:37" ht="15" customHeight="1" x14ac:dyDescent="0.3">
      <c r="A26" s="34"/>
      <c r="C26" s="36">
        <v>50</v>
      </c>
      <c r="D26" t="s">
        <v>10</v>
      </c>
      <c r="E26" s="11" t="s">
        <v>11</v>
      </c>
      <c r="F26" s="26">
        <v>60</v>
      </c>
      <c r="G26" s="66" t="s">
        <v>12</v>
      </c>
      <c r="H26" s="66"/>
      <c r="I26" s="66"/>
      <c r="J26" s="66"/>
      <c r="K26" s="66"/>
      <c r="L26" s="66"/>
      <c r="M26" s="66"/>
      <c r="N26" s="66"/>
      <c r="O26" s="66"/>
      <c r="P26" s="66"/>
      <c r="Q26" s="66"/>
      <c r="R26" s="66"/>
      <c r="S26" s="73"/>
      <c r="U26" s="8" t="s">
        <v>13</v>
      </c>
      <c r="V26" s="9"/>
      <c r="W26" s="9"/>
      <c r="X26" s="9"/>
      <c r="Y26" s="9"/>
      <c r="Z26" s="9"/>
    </row>
    <row r="27" spans="1:37" ht="15" hidden="1" customHeight="1" x14ac:dyDescent="0.3">
      <c r="A27" s="34"/>
      <c r="E27" s="11" t="s">
        <v>11</v>
      </c>
      <c r="F27" s="26">
        <v>60</v>
      </c>
      <c r="G27" s="66" t="s">
        <v>14</v>
      </c>
      <c r="H27" s="66"/>
      <c r="I27" s="66"/>
      <c r="J27" s="66"/>
      <c r="K27" s="66"/>
      <c r="L27" s="66"/>
      <c r="M27" s="66"/>
      <c r="N27" s="66"/>
      <c r="O27" s="66"/>
      <c r="P27" s="66"/>
      <c r="Q27" s="66"/>
      <c r="R27" s="66"/>
      <c r="S27" s="73"/>
      <c r="T27" s="12">
        <v>30</v>
      </c>
      <c r="U27" t="s">
        <v>36</v>
      </c>
      <c r="V27" s="24">
        <v>5</v>
      </c>
      <c r="W27" t="s">
        <v>37</v>
      </c>
      <c r="Y27" s="24">
        <v>7</v>
      </c>
      <c r="Z27" t="s">
        <v>38</v>
      </c>
      <c r="AC27" s="24">
        <v>15</v>
      </c>
      <c r="AD27" s="9" t="s">
        <v>39</v>
      </c>
      <c r="AE27" s="9"/>
      <c r="AF27" s="9"/>
      <c r="AG27" s="9"/>
      <c r="AH27" s="9"/>
      <c r="AI27" s="9"/>
      <c r="AJ27" s="9"/>
      <c r="AK27" s="24">
        <v>7</v>
      </c>
    </row>
    <row r="28" spans="1:37" ht="15" customHeight="1" x14ac:dyDescent="0.3">
      <c r="A28" s="34"/>
      <c r="S28" s="35"/>
      <c r="T28" s="12">
        <v>16</v>
      </c>
      <c r="Z28" s="9" t="s">
        <v>40</v>
      </c>
      <c r="AA28" s="9"/>
      <c r="AB28" s="9"/>
      <c r="AC28" s="9"/>
      <c r="AD28" s="9"/>
      <c r="AE28" s="9"/>
      <c r="AF28" s="9"/>
      <c r="AG28" s="9"/>
      <c r="AH28" s="9"/>
      <c r="AI28" s="9"/>
      <c r="AJ28" s="9"/>
    </row>
    <row r="29" spans="1:37" ht="15" customHeight="1" x14ac:dyDescent="0.3">
      <c r="A29" s="34"/>
      <c r="C29" s="36">
        <v>15</v>
      </c>
      <c r="D29" t="s">
        <v>16</v>
      </c>
      <c r="F29" s="26">
        <v>9</v>
      </c>
      <c r="G29" s="66" t="s">
        <v>41</v>
      </c>
      <c r="H29" s="66"/>
      <c r="I29" s="66"/>
      <c r="J29" s="66"/>
      <c r="K29" s="66"/>
      <c r="L29" s="66"/>
      <c r="M29" s="66"/>
      <c r="N29" s="66"/>
      <c r="O29" s="66"/>
      <c r="P29" s="66"/>
      <c r="Q29" s="66"/>
      <c r="R29" s="66"/>
      <c r="S29" s="73"/>
      <c r="T29" s="12">
        <v>4</v>
      </c>
      <c r="Z29" s="9" t="s">
        <v>42</v>
      </c>
      <c r="AA29" s="9"/>
      <c r="AB29" s="9"/>
      <c r="AC29" s="9"/>
      <c r="AD29" s="9"/>
      <c r="AE29" s="9"/>
      <c r="AF29" s="9"/>
      <c r="AG29" s="9"/>
      <c r="AH29" s="9"/>
      <c r="AI29" s="9"/>
      <c r="AJ29" s="9"/>
      <c r="AK29" s="9"/>
    </row>
    <row r="30" spans="1:37" ht="15" customHeight="1" x14ac:dyDescent="0.3">
      <c r="A30" s="34"/>
      <c r="F30" s="26"/>
      <c r="G30" s="66"/>
      <c r="H30" s="66"/>
      <c r="I30" s="66"/>
      <c r="J30" s="66"/>
      <c r="K30" s="66"/>
      <c r="L30" s="66"/>
      <c r="M30" s="66"/>
      <c r="N30" s="66"/>
      <c r="O30" s="66"/>
      <c r="P30" s="66"/>
      <c r="Q30" s="66"/>
      <c r="R30" s="66"/>
      <c r="S30" s="73"/>
      <c r="T30" s="12">
        <v>10</v>
      </c>
    </row>
    <row r="31" spans="1:37" ht="15" customHeight="1" thickBot="1" x14ac:dyDescent="0.35">
      <c r="A31" s="34"/>
      <c r="C31" s="27">
        <v>10</v>
      </c>
      <c r="D31" t="s">
        <v>18</v>
      </c>
      <c r="F31" s="30">
        <v>8</v>
      </c>
      <c r="G31" s="66" t="s">
        <v>19</v>
      </c>
      <c r="H31" s="66"/>
      <c r="I31" s="66"/>
      <c r="J31" s="66"/>
      <c r="K31" s="66"/>
      <c r="L31" s="66"/>
      <c r="M31" s="66"/>
      <c r="N31" s="66"/>
      <c r="O31" s="66"/>
      <c r="P31" s="66"/>
      <c r="Q31" s="66"/>
      <c r="R31" s="66"/>
      <c r="S31" s="73"/>
      <c r="T31" s="12">
        <v>2</v>
      </c>
    </row>
    <row r="32" spans="1:37" ht="15" customHeight="1" thickTop="1" x14ac:dyDescent="0.3">
      <c r="A32" s="34"/>
      <c r="S32" s="35"/>
    </row>
    <row r="33" spans="1:37" ht="15" customHeight="1" x14ac:dyDescent="0.3">
      <c r="A33" s="34"/>
      <c r="S33" s="35"/>
      <c r="T33" s="9"/>
      <c r="U33" s="19"/>
    </row>
    <row r="34" spans="1:37" ht="15" customHeight="1" x14ac:dyDescent="0.3">
      <c r="A34" s="46" t="s">
        <v>20</v>
      </c>
      <c r="B34" s="6"/>
      <c r="C34" s="47">
        <f>SUM(C35:C40)</f>
        <v>25</v>
      </c>
      <c r="S34" s="35"/>
      <c r="T34" s="10"/>
    </row>
    <row r="35" spans="1:37" ht="15" customHeight="1" x14ac:dyDescent="0.3">
      <c r="A35" s="34"/>
      <c r="C35" s="38">
        <v>9</v>
      </c>
      <c r="D35" t="s">
        <v>21</v>
      </c>
      <c r="F35" s="29">
        <v>5</v>
      </c>
      <c r="G35" s="66" t="s">
        <v>22</v>
      </c>
      <c r="H35" s="66"/>
      <c r="I35" s="66"/>
      <c r="J35" s="66"/>
      <c r="K35" s="66"/>
      <c r="L35" s="66"/>
      <c r="M35" s="66"/>
      <c r="N35" s="66"/>
      <c r="O35" s="66"/>
      <c r="P35" s="66"/>
      <c r="Q35" s="66"/>
      <c r="R35" s="66"/>
      <c r="S35" s="73"/>
      <c r="T35" s="10">
        <v>10</v>
      </c>
    </row>
    <row r="36" spans="1:37" ht="15" customHeight="1" x14ac:dyDescent="0.3">
      <c r="A36" s="34"/>
      <c r="S36" s="35"/>
    </row>
    <row r="37" spans="1:37" ht="15" customHeight="1" x14ac:dyDescent="0.3">
      <c r="A37" s="34"/>
      <c r="C37" s="38">
        <v>9</v>
      </c>
      <c r="D37" s="14" t="s">
        <v>23</v>
      </c>
      <c r="E37" s="14" t="s">
        <v>24</v>
      </c>
      <c r="F37" s="31">
        <v>7</v>
      </c>
      <c r="G37" s="15" t="s">
        <v>25</v>
      </c>
      <c r="H37" s="16">
        <v>9</v>
      </c>
      <c r="I37" s="17" t="s">
        <v>26</v>
      </c>
      <c r="J37" s="16">
        <v>8</v>
      </c>
      <c r="K37" s="15" t="s">
        <v>27</v>
      </c>
      <c r="L37" s="16">
        <v>5</v>
      </c>
      <c r="M37" s="15" t="s">
        <v>28</v>
      </c>
      <c r="N37" s="16">
        <v>2</v>
      </c>
      <c r="O37" s="18" t="s">
        <v>29</v>
      </c>
      <c r="P37" s="16">
        <v>0</v>
      </c>
      <c r="Q37" s="11"/>
      <c r="R37" s="10"/>
      <c r="S37" s="37"/>
    </row>
    <row r="38" spans="1:37" ht="15" customHeight="1" x14ac:dyDescent="0.3">
      <c r="A38" s="34"/>
      <c r="C38" s="39"/>
      <c r="D38" s="14"/>
      <c r="E38" s="14"/>
      <c r="F38" s="26"/>
      <c r="S38" s="35"/>
    </row>
    <row r="39" spans="1:37" ht="15" customHeight="1" x14ac:dyDescent="0.3">
      <c r="A39" s="34"/>
      <c r="C39" s="38">
        <v>7</v>
      </c>
      <c r="D39" s="14" t="s">
        <v>30</v>
      </c>
      <c r="E39" s="14"/>
      <c r="F39" s="26">
        <v>6</v>
      </c>
      <c r="G39" s="66" t="s">
        <v>31</v>
      </c>
      <c r="H39" s="66"/>
      <c r="I39" s="66"/>
      <c r="J39" s="66"/>
      <c r="K39" s="66"/>
      <c r="L39" s="66"/>
      <c r="M39" s="66"/>
      <c r="N39" s="66"/>
      <c r="O39" s="66"/>
      <c r="P39" s="66"/>
      <c r="Q39" s="66"/>
      <c r="R39" s="66"/>
      <c r="S39" s="73"/>
      <c r="T39" s="10">
        <v>9</v>
      </c>
      <c r="V39" s="14"/>
      <c r="X39" s="21"/>
      <c r="Z39" s="11"/>
    </row>
    <row r="40" spans="1:37" ht="15" customHeight="1" x14ac:dyDescent="0.3">
      <c r="A40" s="34"/>
      <c r="C40" s="39"/>
      <c r="D40" s="14"/>
      <c r="E40" s="14"/>
      <c r="F40" s="26"/>
      <c r="G40" s="9"/>
      <c r="H40" s="9"/>
      <c r="I40" s="9"/>
      <c r="J40" s="9"/>
      <c r="K40" s="9"/>
      <c r="L40" s="9"/>
      <c r="M40" s="9"/>
      <c r="N40" s="9"/>
      <c r="O40" s="9"/>
      <c r="P40" s="9"/>
      <c r="Q40" s="9"/>
      <c r="R40" s="9"/>
      <c r="S40" s="37"/>
      <c r="T40" s="10"/>
    </row>
    <row r="41" spans="1:37" ht="15" customHeight="1" x14ac:dyDescent="0.3">
      <c r="A41" s="48" t="s">
        <v>34</v>
      </c>
      <c r="B41" s="49"/>
      <c r="C41" s="50">
        <f>C25+C34</f>
        <v>100</v>
      </c>
      <c r="F41" s="39">
        <v>100</v>
      </c>
      <c r="S41" s="40"/>
      <c r="T41" s="20">
        <f>SUM(T27:T40)</f>
        <v>81</v>
      </c>
    </row>
    <row r="42" spans="1:37" ht="15" customHeight="1" x14ac:dyDescent="0.3">
      <c r="A42" s="34"/>
      <c r="S42" s="35"/>
    </row>
    <row r="43" spans="1:37" ht="3.75" customHeight="1" thickBot="1" x14ac:dyDescent="0.35">
      <c r="A43" s="41"/>
      <c r="B43" s="42"/>
      <c r="C43" s="43"/>
      <c r="D43" s="42"/>
      <c r="E43" s="42"/>
      <c r="F43" s="44"/>
      <c r="G43" s="42"/>
      <c r="H43" s="42"/>
      <c r="I43" s="42"/>
      <c r="J43" s="42"/>
      <c r="K43" s="42"/>
      <c r="L43" s="42"/>
      <c r="M43" s="42"/>
      <c r="N43" s="42"/>
      <c r="O43" s="42"/>
      <c r="P43" s="42"/>
      <c r="Q43" s="42"/>
      <c r="R43" s="42"/>
      <c r="S43" s="45"/>
      <c r="T43" s="23"/>
      <c r="U43" s="23"/>
      <c r="V43" s="23"/>
      <c r="W43" s="23"/>
      <c r="X43" s="23"/>
      <c r="Y43" s="23"/>
      <c r="Z43" s="23"/>
      <c r="AA43" s="23"/>
      <c r="AB43" s="23"/>
      <c r="AC43" s="23"/>
      <c r="AD43" s="23"/>
      <c r="AE43" s="23"/>
      <c r="AF43" s="23"/>
      <c r="AG43" s="23"/>
      <c r="AH43" s="23"/>
      <c r="AI43" s="23"/>
      <c r="AJ43" s="23"/>
      <c r="AK43" s="23"/>
    </row>
    <row r="45" spans="1:37" x14ac:dyDescent="0.3">
      <c r="U45" s="66" t="s">
        <v>13</v>
      </c>
      <c r="V45" s="66"/>
      <c r="W45" s="66"/>
      <c r="X45" s="66"/>
      <c r="Y45" s="66"/>
      <c r="Z45" s="66"/>
    </row>
    <row r="46" spans="1:37" ht="15" customHeight="1" x14ac:dyDescent="0.3">
      <c r="T46" s="12">
        <v>30</v>
      </c>
      <c r="U46" t="s">
        <v>36</v>
      </c>
      <c r="V46" s="24">
        <v>5</v>
      </c>
      <c r="W46" t="s">
        <v>37</v>
      </c>
      <c r="Y46" s="24">
        <v>7</v>
      </c>
      <c r="Z46" t="s">
        <v>38</v>
      </c>
      <c r="AC46" s="24">
        <v>15</v>
      </c>
      <c r="AD46" s="66" t="s">
        <v>39</v>
      </c>
      <c r="AE46" s="66"/>
      <c r="AF46" s="66"/>
      <c r="AG46" s="66"/>
      <c r="AH46" s="66"/>
      <c r="AI46" s="66"/>
      <c r="AJ46" s="66"/>
      <c r="AK46" s="24">
        <v>7</v>
      </c>
    </row>
    <row r="47" spans="1:37" x14ac:dyDescent="0.3">
      <c r="T47" s="12">
        <v>16</v>
      </c>
      <c r="Z47" t="s">
        <v>43</v>
      </c>
      <c r="AE47" t="s">
        <v>44</v>
      </c>
      <c r="AG47" s="10">
        <v>10</v>
      </c>
    </row>
    <row r="48" spans="1:37" ht="15" customHeight="1" thickBot="1" x14ac:dyDescent="0.35">
      <c r="T48" s="12">
        <v>4</v>
      </c>
      <c r="Z48" s="66" t="s">
        <v>45</v>
      </c>
      <c r="AA48" s="66"/>
      <c r="AB48" s="66"/>
      <c r="AC48" s="66"/>
      <c r="AD48" s="66"/>
      <c r="AE48" s="66"/>
      <c r="AF48" s="66"/>
      <c r="AG48" s="25">
        <v>5</v>
      </c>
    </row>
    <row r="49" spans="20:36" ht="15" thickTop="1" x14ac:dyDescent="0.3">
      <c r="T49" s="12">
        <v>10</v>
      </c>
      <c r="AG49" s="10">
        <v>15</v>
      </c>
    </row>
    <row r="50" spans="20:36" ht="15" customHeight="1" x14ac:dyDescent="0.3">
      <c r="T50" s="12">
        <v>2</v>
      </c>
    </row>
    <row r="51" spans="20:36" ht="15" customHeight="1" x14ac:dyDescent="0.3">
      <c r="Z51" t="s">
        <v>46</v>
      </c>
    </row>
    <row r="52" spans="20:36" x14ac:dyDescent="0.3">
      <c r="T52" s="10">
        <v>10</v>
      </c>
    </row>
    <row r="53" spans="20:36" ht="15" customHeight="1" x14ac:dyDescent="0.3">
      <c r="T53" s="10"/>
      <c r="Z53" s="66" t="s">
        <v>40</v>
      </c>
      <c r="AA53" s="66"/>
      <c r="AB53" s="66"/>
      <c r="AC53" s="66"/>
      <c r="AD53" s="66"/>
      <c r="AE53" s="66"/>
      <c r="AF53" s="66"/>
      <c r="AG53" s="66"/>
      <c r="AH53" s="66"/>
      <c r="AI53" s="66"/>
      <c r="AJ53" s="66"/>
    </row>
    <row r="54" spans="20:36" ht="15" customHeight="1" x14ac:dyDescent="0.3">
      <c r="T54" s="10">
        <v>10</v>
      </c>
      <c r="Z54" s="66" t="s">
        <v>42</v>
      </c>
      <c r="AA54" s="66"/>
      <c r="AB54" s="66"/>
      <c r="AC54" s="66"/>
      <c r="AD54" s="66"/>
      <c r="AE54" s="66"/>
      <c r="AF54" s="66"/>
      <c r="AG54" s="66"/>
      <c r="AH54" s="66"/>
      <c r="AI54" s="66"/>
      <c r="AJ54" s="66"/>
    </row>
    <row r="56" spans="20:36" ht="15" customHeight="1" x14ac:dyDescent="0.3"/>
    <row r="58" spans="20:36" x14ac:dyDescent="0.3">
      <c r="T58" s="10">
        <v>9</v>
      </c>
      <c r="V58" s="14"/>
      <c r="X58" s="21"/>
      <c r="Z58" s="11"/>
    </row>
    <row r="59" spans="20:36" x14ac:dyDescent="0.3">
      <c r="T59" s="10"/>
    </row>
    <row r="60" spans="20:36" ht="15" thickBot="1" x14ac:dyDescent="0.35">
      <c r="T60" s="13">
        <v>9</v>
      </c>
      <c r="U60" t="s">
        <v>32</v>
      </c>
      <c r="W60" s="10">
        <v>9</v>
      </c>
      <c r="X60" s="21"/>
      <c r="Y60" t="s">
        <v>33</v>
      </c>
      <c r="AA60" s="10">
        <v>2</v>
      </c>
    </row>
    <row r="61" spans="20:36" ht="15" thickTop="1" x14ac:dyDescent="0.3">
      <c r="T61" s="20">
        <f>SUM(T46:T60)</f>
        <v>100</v>
      </c>
    </row>
    <row r="62" spans="20:36" ht="15" customHeight="1" x14ac:dyDescent="0.3">
      <c r="T62" s="11"/>
    </row>
  </sheetData>
  <mergeCells count="30">
    <mergeCell ref="G26:S26"/>
    <mergeCell ref="A23:S23"/>
    <mergeCell ref="A1:S1"/>
    <mergeCell ref="A2:S2"/>
    <mergeCell ref="T2:U2"/>
    <mergeCell ref="U5:Z5"/>
    <mergeCell ref="G6:S6"/>
    <mergeCell ref="Z6:AG6"/>
    <mergeCell ref="G5:S5"/>
    <mergeCell ref="G8:S8"/>
    <mergeCell ref="G9:S9"/>
    <mergeCell ref="G10:S10"/>
    <mergeCell ref="G14:S14"/>
    <mergeCell ref="G18:S18"/>
    <mergeCell ref="Z54:AJ54"/>
    <mergeCell ref="G3:S3"/>
    <mergeCell ref="T3:U3"/>
    <mergeCell ref="A22:S22"/>
    <mergeCell ref="G35:S35"/>
    <mergeCell ref="G39:S39"/>
    <mergeCell ref="U45:Z45"/>
    <mergeCell ref="AD46:AJ46"/>
    <mergeCell ref="Z48:AF48"/>
    <mergeCell ref="Z53:AJ53"/>
    <mergeCell ref="G24:S24"/>
    <mergeCell ref="T24:U24"/>
    <mergeCell ref="G27:S27"/>
    <mergeCell ref="G29:S29"/>
    <mergeCell ref="G30:S30"/>
    <mergeCell ref="G31:S31"/>
  </mergeCells>
  <pageMargins left="0.25" right="0.25" top="0.75" bottom="0.75" header="0.3" footer="0.3"/>
  <pageSetup scale="66" orientation="landscape" r:id="rId1"/>
  <headerFooter>
    <oddHeader>&amp;C&amp;"-,Bold"&amp;14&amp;F --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F60F-374A-4BC0-BAAD-731DE0E38CBF}">
  <sheetPr>
    <pageSetUpPr fitToPage="1"/>
  </sheetPr>
  <dimension ref="A1:G15"/>
  <sheetViews>
    <sheetView tabSelected="1" workbookViewId="0">
      <selection activeCell="A2" sqref="A2:G3"/>
    </sheetView>
  </sheetViews>
  <sheetFormatPr defaultColWidth="9" defaultRowHeight="14.4" x14ac:dyDescent="0.3"/>
  <cols>
    <col min="1" max="1" width="21.109375" style="2" customWidth="1"/>
    <col min="2" max="2" width="9.33203125" style="4" customWidth="1"/>
    <col min="3" max="3" width="38.88671875" style="2" customWidth="1"/>
    <col min="4" max="4" width="10.5546875" style="4" customWidth="1"/>
    <col min="5" max="5" width="42.33203125" style="2" customWidth="1"/>
    <col min="6" max="6" width="19.33203125" style="2" customWidth="1"/>
    <col min="7" max="7" width="22.5546875" style="2" customWidth="1"/>
    <col min="8" max="16384" width="9" style="2"/>
  </cols>
  <sheetData>
    <row r="1" spans="1:7" ht="15.6" x14ac:dyDescent="0.3">
      <c r="A1" s="81" t="s">
        <v>47</v>
      </c>
      <c r="B1" s="81"/>
      <c r="C1" s="81"/>
      <c r="D1" s="81"/>
      <c r="E1" s="81"/>
      <c r="F1" s="82"/>
      <c r="G1" s="82"/>
    </row>
    <row r="2" spans="1:7" ht="30.75" customHeight="1" x14ac:dyDescent="0.3">
      <c r="A2" s="83" t="s">
        <v>48</v>
      </c>
      <c r="B2" s="83"/>
      <c r="C2" s="83"/>
      <c r="D2" s="83"/>
      <c r="E2" s="83"/>
      <c r="F2" s="82"/>
      <c r="G2" s="82"/>
    </row>
    <row r="3" spans="1:7" ht="21" x14ac:dyDescent="0.3">
      <c r="A3" s="86" t="s">
        <v>49</v>
      </c>
      <c r="B3" s="86"/>
      <c r="C3" s="86"/>
      <c r="D3" s="86"/>
      <c r="E3" s="86"/>
      <c r="F3" s="82"/>
      <c r="G3" s="82"/>
    </row>
    <row r="4" spans="1:7" x14ac:dyDescent="0.3">
      <c r="A4" s="85" t="s">
        <v>50</v>
      </c>
      <c r="B4" s="85"/>
      <c r="C4" s="85"/>
      <c r="D4" s="85"/>
      <c r="E4" s="85"/>
      <c r="F4" s="84" t="s">
        <v>83</v>
      </c>
      <c r="G4" s="84"/>
    </row>
    <row r="5" spans="1:7" ht="28.8" x14ac:dyDescent="0.3">
      <c r="A5" s="53" t="s">
        <v>51</v>
      </c>
      <c r="B5" s="53" t="s">
        <v>52</v>
      </c>
      <c r="C5" s="53" t="s">
        <v>82</v>
      </c>
      <c r="D5" s="53" t="s">
        <v>54</v>
      </c>
      <c r="E5" s="53" t="s">
        <v>79</v>
      </c>
      <c r="F5" s="54" t="s">
        <v>56</v>
      </c>
      <c r="G5" s="54" t="s">
        <v>5</v>
      </c>
    </row>
    <row r="6" spans="1:7" ht="288" customHeight="1" x14ac:dyDescent="0.3">
      <c r="A6" s="55" t="s">
        <v>57</v>
      </c>
      <c r="B6" s="56">
        <v>0.5</v>
      </c>
      <c r="C6" s="55" t="s">
        <v>58</v>
      </c>
      <c r="D6" s="57">
        <v>50</v>
      </c>
      <c r="E6" s="55" t="s">
        <v>80</v>
      </c>
      <c r="F6" s="55" t="s">
        <v>59</v>
      </c>
      <c r="G6" s="58" t="s">
        <v>78</v>
      </c>
    </row>
    <row r="7" spans="1:7" ht="172.8" x14ac:dyDescent="0.3">
      <c r="A7" s="55" t="s">
        <v>16</v>
      </c>
      <c r="B7" s="56">
        <v>0.15</v>
      </c>
      <c r="C7" s="55" t="s">
        <v>60</v>
      </c>
      <c r="D7" s="57">
        <v>15</v>
      </c>
      <c r="E7" s="55" t="s">
        <v>93</v>
      </c>
      <c r="F7" s="59" t="s">
        <v>61</v>
      </c>
      <c r="G7" s="60" t="s">
        <v>84</v>
      </c>
    </row>
    <row r="8" spans="1:7" ht="403.2" x14ac:dyDescent="0.3">
      <c r="A8" s="55" t="s">
        <v>18</v>
      </c>
      <c r="B8" s="56">
        <v>0.1</v>
      </c>
      <c r="C8" s="55" t="s">
        <v>62</v>
      </c>
      <c r="D8" s="57">
        <v>10</v>
      </c>
      <c r="E8" s="61" t="s">
        <v>85</v>
      </c>
      <c r="F8" s="55" t="s">
        <v>81</v>
      </c>
      <c r="G8" s="55" t="s">
        <v>76</v>
      </c>
    </row>
    <row r="9" spans="1:7" ht="14.25" customHeight="1" x14ac:dyDescent="0.3">
      <c r="A9" s="85" t="s">
        <v>63</v>
      </c>
      <c r="B9" s="85"/>
      <c r="C9" s="85"/>
      <c r="D9" s="85"/>
      <c r="E9" s="85"/>
      <c r="F9" s="84" t="s">
        <v>83</v>
      </c>
      <c r="G9" s="84"/>
    </row>
    <row r="10" spans="1:7" ht="28.8" x14ac:dyDescent="0.3">
      <c r="A10" s="62" t="s">
        <v>51</v>
      </c>
      <c r="B10" s="62" t="s">
        <v>52</v>
      </c>
      <c r="C10" s="62" t="s">
        <v>53</v>
      </c>
      <c r="D10" s="62" t="s">
        <v>54</v>
      </c>
      <c r="E10" s="62" t="s">
        <v>55</v>
      </c>
      <c r="F10" s="63" t="s">
        <v>56</v>
      </c>
      <c r="G10" s="63" t="s">
        <v>5</v>
      </c>
    </row>
    <row r="11" spans="1:7" ht="158.4" x14ac:dyDescent="0.3">
      <c r="A11" s="55" t="s">
        <v>23</v>
      </c>
      <c r="B11" s="56">
        <v>0.09</v>
      </c>
      <c r="C11" s="55" t="s">
        <v>64</v>
      </c>
      <c r="D11" s="57">
        <v>9</v>
      </c>
      <c r="E11" s="55" t="s">
        <v>86</v>
      </c>
      <c r="F11" s="59" t="s">
        <v>65</v>
      </c>
      <c r="G11" s="55" t="s">
        <v>66</v>
      </c>
    </row>
    <row r="12" spans="1:7" ht="112.95" customHeight="1" x14ac:dyDescent="0.3">
      <c r="A12" s="55" t="s">
        <v>67</v>
      </c>
      <c r="B12" s="56">
        <v>0.09</v>
      </c>
      <c r="C12" s="55" t="s">
        <v>68</v>
      </c>
      <c r="D12" s="57">
        <v>9</v>
      </c>
      <c r="E12" s="55" t="s">
        <v>87</v>
      </c>
      <c r="F12" s="64" t="s">
        <v>69</v>
      </c>
      <c r="G12" s="59" t="s">
        <v>70</v>
      </c>
    </row>
    <row r="13" spans="1:7" ht="86.4" x14ac:dyDescent="0.3">
      <c r="A13" s="55" t="s">
        <v>30</v>
      </c>
      <c r="B13" s="56">
        <v>7.0000000000000007E-2</v>
      </c>
      <c r="C13" s="55" t="s">
        <v>71</v>
      </c>
      <c r="D13" s="57">
        <v>7</v>
      </c>
      <c r="E13" s="55" t="s">
        <v>94</v>
      </c>
      <c r="F13" s="55" t="s">
        <v>72</v>
      </c>
      <c r="G13" s="55" t="s">
        <v>73</v>
      </c>
    </row>
    <row r="14" spans="1:7" x14ac:dyDescent="0.3">
      <c r="A14" s="1"/>
      <c r="B14" s="3"/>
      <c r="C14" s="1"/>
      <c r="D14" s="3"/>
      <c r="E14" s="1"/>
      <c r="F14" s="1"/>
      <c r="G14" s="1"/>
    </row>
    <row r="15" spans="1:7" x14ac:dyDescent="0.3">
      <c r="A15" s="1"/>
      <c r="B15" s="3"/>
      <c r="C15" s="1"/>
      <c r="D15" s="3"/>
      <c r="E15" s="1"/>
      <c r="F15" s="52"/>
      <c r="G15" s="1"/>
    </row>
  </sheetData>
  <mergeCells count="7">
    <mergeCell ref="A1:G1"/>
    <mergeCell ref="A2:G2"/>
    <mergeCell ref="F4:G4"/>
    <mergeCell ref="F9:G9"/>
    <mergeCell ref="A4:E4"/>
    <mergeCell ref="A9:E9"/>
    <mergeCell ref="A3:G3"/>
  </mergeCells>
  <printOptions horizontalCentered="1"/>
  <pageMargins left="0.25" right="0.25" top="0.75" bottom="0.75" header="0.3" footer="0.3"/>
  <pageSetup scale="71" orientation="portrait" r:id="rId1"/>
  <headerFooter>
    <oddHeader>&amp;C&amp;"-,Bold"&amp;14&amp;F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49B-0E9E-43DE-86C6-9B6DBD7CF847}">
  <sheetPr>
    <pageSetUpPr fitToPage="1"/>
  </sheetPr>
  <dimension ref="A1:G13"/>
  <sheetViews>
    <sheetView workbookViewId="0">
      <selection sqref="A1:G1"/>
    </sheetView>
  </sheetViews>
  <sheetFormatPr defaultColWidth="9" defaultRowHeight="14.4" x14ac:dyDescent="0.3"/>
  <cols>
    <col min="1" max="1" width="21.109375" style="2" customWidth="1"/>
    <col min="2" max="2" width="9.33203125" style="4" customWidth="1"/>
    <col min="3" max="3" width="38.109375" style="2" customWidth="1"/>
    <col min="4" max="4" width="11.44140625" style="4" customWidth="1"/>
    <col min="5" max="5" width="43.33203125" style="2" customWidth="1"/>
    <col min="6" max="6" width="19.33203125" style="2" customWidth="1"/>
    <col min="7" max="7" width="22.6640625" style="2" customWidth="1"/>
    <col min="8" max="16384" width="9" style="2"/>
  </cols>
  <sheetData>
    <row r="1" spans="1:7" ht="15.6" x14ac:dyDescent="0.3">
      <c r="A1" s="81" t="s">
        <v>47</v>
      </c>
      <c r="B1" s="81"/>
      <c r="C1" s="81"/>
      <c r="D1" s="81"/>
      <c r="E1" s="81"/>
      <c r="F1" s="82"/>
      <c r="G1" s="82"/>
    </row>
    <row r="2" spans="1:7" ht="33" customHeight="1" x14ac:dyDescent="0.3">
      <c r="A2" s="83" t="s">
        <v>74</v>
      </c>
      <c r="B2" s="83"/>
      <c r="C2" s="83"/>
      <c r="D2" s="83"/>
      <c r="E2" s="83"/>
      <c r="F2" s="82"/>
      <c r="G2" s="82"/>
    </row>
    <row r="3" spans="1:7" ht="21" x14ac:dyDescent="0.3">
      <c r="A3" s="86" t="s">
        <v>75</v>
      </c>
      <c r="B3" s="86"/>
      <c r="C3" s="86"/>
      <c r="D3" s="86"/>
      <c r="E3" s="86"/>
      <c r="F3" s="82"/>
      <c r="G3" s="82"/>
    </row>
    <row r="4" spans="1:7" x14ac:dyDescent="0.3">
      <c r="A4" s="85" t="s">
        <v>50</v>
      </c>
      <c r="B4" s="85"/>
      <c r="C4" s="85"/>
      <c r="D4" s="85"/>
      <c r="E4" s="85"/>
      <c r="F4" s="84" t="s">
        <v>83</v>
      </c>
      <c r="G4" s="84"/>
    </row>
    <row r="5" spans="1:7" ht="28.8" x14ac:dyDescent="0.3">
      <c r="A5" s="62" t="s">
        <v>51</v>
      </c>
      <c r="B5" s="62" t="s">
        <v>52</v>
      </c>
      <c r="C5" s="62" t="s">
        <v>53</v>
      </c>
      <c r="D5" s="62" t="s">
        <v>54</v>
      </c>
      <c r="E5" s="62" t="s">
        <v>55</v>
      </c>
      <c r="F5" s="65" t="s">
        <v>56</v>
      </c>
      <c r="G5" s="65" t="s">
        <v>5</v>
      </c>
    </row>
    <row r="6" spans="1:7" ht="297" customHeight="1" x14ac:dyDescent="0.3">
      <c r="A6" s="55" t="s">
        <v>57</v>
      </c>
      <c r="B6" s="56">
        <v>0.5</v>
      </c>
      <c r="C6" s="55" t="s">
        <v>58</v>
      </c>
      <c r="D6" s="57">
        <v>50</v>
      </c>
      <c r="E6" s="55" t="s">
        <v>90</v>
      </c>
      <c r="F6" s="55" t="s">
        <v>59</v>
      </c>
      <c r="G6" s="58" t="s">
        <v>95</v>
      </c>
    </row>
    <row r="7" spans="1:7" ht="166.8" customHeight="1" x14ac:dyDescent="0.3">
      <c r="A7" s="55" t="s">
        <v>16</v>
      </c>
      <c r="B7" s="56">
        <v>0.15</v>
      </c>
      <c r="C7" s="55" t="s">
        <v>60</v>
      </c>
      <c r="D7" s="57">
        <v>15</v>
      </c>
      <c r="E7" s="55" t="s">
        <v>89</v>
      </c>
      <c r="F7" s="59" t="s">
        <v>91</v>
      </c>
      <c r="G7" s="60" t="s">
        <v>88</v>
      </c>
    </row>
    <row r="8" spans="1:7" ht="398.4" customHeight="1" x14ac:dyDescent="0.3">
      <c r="A8" s="55" t="s">
        <v>18</v>
      </c>
      <c r="B8" s="56">
        <v>0.1</v>
      </c>
      <c r="C8" s="55" t="s">
        <v>62</v>
      </c>
      <c r="D8" s="57">
        <v>10</v>
      </c>
      <c r="E8" s="61" t="s">
        <v>92</v>
      </c>
      <c r="F8" s="55" t="s">
        <v>77</v>
      </c>
      <c r="G8" s="55" t="s">
        <v>76</v>
      </c>
    </row>
    <row r="9" spans="1:7" ht="14.25" customHeight="1" x14ac:dyDescent="0.3">
      <c r="A9" s="85" t="s">
        <v>63</v>
      </c>
      <c r="B9" s="85"/>
      <c r="C9" s="85"/>
      <c r="D9" s="85"/>
      <c r="E9" s="85"/>
      <c r="F9" s="84" t="s">
        <v>83</v>
      </c>
      <c r="G9" s="84"/>
    </row>
    <row r="10" spans="1:7" ht="28.8" x14ac:dyDescent="0.3">
      <c r="A10" s="62" t="s">
        <v>51</v>
      </c>
      <c r="B10" s="62" t="s">
        <v>52</v>
      </c>
      <c r="C10" s="62" t="s">
        <v>53</v>
      </c>
      <c r="D10" s="62" t="s">
        <v>54</v>
      </c>
      <c r="E10" s="62" t="s">
        <v>55</v>
      </c>
      <c r="F10" s="63" t="s">
        <v>56</v>
      </c>
      <c r="G10" s="63" t="s">
        <v>5</v>
      </c>
    </row>
    <row r="11" spans="1:7" ht="158.4" x14ac:dyDescent="0.3">
      <c r="A11" s="55" t="s">
        <v>23</v>
      </c>
      <c r="B11" s="56">
        <v>0.09</v>
      </c>
      <c r="C11" s="55" t="s">
        <v>64</v>
      </c>
      <c r="D11" s="57">
        <v>9</v>
      </c>
      <c r="E11" s="55" t="s">
        <v>96</v>
      </c>
      <c r="F11" s="59" t="s">
        <v>65</v>
      </c>
      <c r="G11" s="55" t="s">
        <v>66</v>
      </c>
    </row>
    <row r="12" spans="1:7" ht="112.95" customHeight="1" x14ac:dyDescent="0.3">
      <c r="A12" s="55" t="s">
        <v>67</v>
      </c>
      <c r="B12" s="56">
        <v>0.09</v>
      </c>
      <c r="C12" s="55" t="s">
        <v>68</v>
      </c>
      <c r="D12" s="57">
        <v>9</v>
      </c>
      <c r="E12" s="55" t="s">
        <v>97</v>
      </c>
      <c r="F12" s="64" t="s">
        <v>69</v>
      </c>
      <c r="G12" s="59" t="s">
        <v>70</v>
      </c>
    </row>
    <row r="13" spans="1:7" ht="90.6" customHeight="1" x14ac:dyDescent="0.3">
      <c r="A13" s="55" t="s">
        <v>30</v>
      </c>
      <c r="B13" s="56">
        <v>7.0000000000000007E-2</v>
      </c>
      <c r="C13" s="55" t="s">
        <v>71</v>
      </c>
      <c r="D13" s="57">
        <v>7</v>
      </c>
      <c r="E13" s="55" t="s">
        <v>98</v>
      </c>
      <c r="F13" s="55" t="s">
        <v>72</v>
      </c>
      <c r="G13" s="55" t="s">
        <v>73</v>
      </c>
    </row>
  </sheetData>
  <mergeCells count="7">
    <mergeCell ref="F9:G9"/>
    <mergeCell ref="F4:G4"/>
    <mergeCell ref="A9:E9"/>
    <mergeCell ref="A4:E4"/>
    <mergeCell ref="A1:G1"/>
    <mergeCell ref="A2:G2"/>
    <mergeCell ref="A3:G3"/>
  </mergeCells>
  <printOptions horizontalCentered="1"/>
  <pageMargins left="0.25" right="0.25" top="0.75" bottom="0.75" header="0.3" footer="0.3"/>
  <pageSetup scale="70" orientation="portrait" r:id="rId1"/>
  <headerFooter>
    <oddHeader>&amp;C&amp;"-,Bold"&amp;14&amp;F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7483EDC89B2841B418D8DD528FCF5A" ma:contentTypeVersion="19" ma:contentTypeDescription="Create a new document." ma:contentTypeScope="" ma:versionID="bffb0e4e835757fd8f361ae511b66ee2">
  <xsd:schema xmlns:xsd="http://www.w3.org/2001/XMLSchema" xmlns:xs="http://www.w3.org/2001/XMLSchema" xmlns:p="http://schemas.microsoft.com/office/2006/metadata/properties" xmlns:ns1="http://schemas.microsoft.com/sharepoint/v3" xmlns:ns2="bf95e4b2-4e84-4a67-8cbf-b920b660d611" xmlns:ns3="ae4afb3d-3bc4-4ba7-bceb-70c63dfd9657" targetNamespace="http://schemas.microsoft.com/office/2006/metadata/properties" ma:root="true" ma:fieldsID="813000797148698dbf59f3a94812fc55" ns1:_="" ns2:_="" ns3:_="">
    <xsd:import namespace="http://schemas.microsoft.com/sharepoint/v3"/>
    <xsd:import namespace="bf95e4b2-4e84-4a67-8cbf-b920b660d611"/>
    <xsd:import namespace="ae4afb3d-3bc4-4ba7-bceb-70c63dfd96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_x0023_"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5e4b2-4e84-4a67-8cbf-b920b660d6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b3ec9b2-41cc-4ff5-bb01-b11e4e3ab399}" ma:internalName="TaxCatchAll" ma:showField="CatchAllData" ma:web="bf95e4b2-4e84-4a67-8cbf-b920b660d6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4afb3d-3bc4-4ba7-bceb-70c63dfd96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75d75fd-1c7e-4d33-8b56-c5fd9d65086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_x0023_" ma:index="22" nillable="true" ma:displayName="#" ma:internalName="_x0023_">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4afb3d-3bc4-4ba7-bceb-70c63dfd9657">
      <Terms xmlns="http://schemas.microsoft.com/office/infopath/2007/PartnerControls"/>
    </lcf76f155ced4ddcb4097134ff3c332f>
    <TaxCatchAll xmlns="bf95e4b2-4e84-4a67-8cbf-b920b660d611" xsi:nil="true"/>
    <_x0023_ xmlns="ae4afb3d-3bc4-4ba7-bceb-70c63dfd9657" xsi:nil="true"/>
    <SharedWithUsers xmlns="bf95e4b2-4e84-4a67-8cbf-b920b660d611">
      <UserInfo>
        <DisplayName>Bob Stewart</DisplayName>
        <AccountId>22</AccountId>
        <AccountType/>
      </UserInfo>
      <UserInfo>
        <DisplayName>Deb Fuglie</DisplayName>
        <AccountId>17</AccountId>
        <AccountType/>
      </UserInfo>
      <UserInfo>
        <DisplayName>Jade Piros [KDC]</DisplayName>
        <AccountId>28</AccountId>
        <AccountType/>
      </UserInfo>
      <UserInfo>
        <DisplayName>Joshua Edgar [KDC]</DisplayName>
        <AccountId>29</AccountId>
        <AccountType/>
      </UserInfo>
      <UserInfo>
        <DisplayName>Casey Russell [KDC]</DisplayName>
        <AccountId>36</AccountId>
        <AccountType/>
      </UserInfo>
      <UserInfo>
        <DisplayName>Bud Ratliff</DisplayName>
        <AccountId>48</AccountId>
        <AccountType/>
      </UserInfo>
      <UserInfo>
        <DisplayName>Nathan Thompson</DisplayName>
        <AccountId>54</AccountId>
        <AccountType/>
      </UserInfo>
      <UserInfo>
        <DisplayName>William Karant</DisplayName>
        <AccountId>99</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2CFFF95-E081-432F-A20C-F0E7CCA83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5e4b2-4e84-4a67-8cbf-b920b660d611"/>
    <ds:schemaRef ds:uri="ae4afb3d-3bc4-4ba7-bceb-70c63dfd96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334F8-6065-4B2C-9C42-0A8CA7023459}">
  <ds:schemaRefs>
    <ds:schemaRef ds:uri="http://schemas.microsoft.com/sharepoint/v3/contenttype/forms"/>
  </ds:schemaRefs>
</ds:datastoreItem>
</file>

<file path=customXml/itemProps3.xml><?xml version="1.0" encoding="utf-8"?>
<ds:datastoreItem xmlns:ds="http://schemas.openxmlformats.org/officeDocument/2006/customXml" ds:itemID="{12B778AD-7A91-4792-9E32-611683415A44}">
  <ds:schemaRef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ae4afb3d-3bc4-4ba7-bceb-70c63dfd9657"/>
    <ds:schemaRef ds:uri="http://purl.org/dc/elements/1.1/"/>
    <ds:schemaRef ds:uri="http://schemas.microsoft.com/office/infopath/2007/PartnerControls"/>
    <ds:schemaRef ds:uri="bf95e4b2-4e84-4a67-8cbf-b920b660d6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Scoring Summary</vt:lpstr>
      <vt:lpstr>Priority Broadband Projects</vt:lpstr>
      <vt:lpstr>Other Last-Mile BB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 Fuglie</dc:creator>
  <cp:keywords/>
  <dc:description/>
  <cp:lastModifiedBy>Morgan Barnes [KDC]</cp:lastModifiedBy>
  <cp:revision/>
  <dcterms:created xsi:type="dcterms:W3CDTF">2023-09-01T13:12:43Z</dcterms:created>
  <dcterms:modified xsi:type="dcterms:W3CDTF">2024-06-07T19:58:00Z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0x0101004B7483EDC89B2841B418D8DD528FCF5A</vt:lpwstr>
  </property>
  <property fmtid="{D5CDD505-2E9C-101B-9397-08002B2CF9AE}" pid="3" name="MediaServiceImageTags">
    <vt:lpwstr/>
  </property>
</Properties>
</file>