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sokansas-my.sharepoint.com/personal/marie_e_mcneal_kdc_ks_gov/Documents/Desktop/BAG 6/Tentative New Budgets/"/>
    </mc:Choice>
  </mc:AlternateContent>
  <xr:revisionPtr revIDLastSave="299" documentId="8_{DAD0D9EB-1EEF-4D0F-A210-69EC8D1B05D5}" xr6:coauthVersionLast="47" xr6:coauthVersionMax="47" xr10:uidLastSave="{897A17CA-EE04-4BDB-B1BF-BA1959B3E976}"/>
  <bookViews>
    <workbookView xWindow="-108" yWindow="-108" windowWidth="23256" windowHeight="13896" xr2:uid="{4DBD10BA-C86D-4A88-8592-6686DEA36327}"/>
  </bookViews>
  <sheets>
    <sheet name="Instructions" sheetId="4" r:id="rId1"/>
    <sheet name="Budget" sheetId="1" r:id="rId2"/>
    <sheet name="BOM"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6" i="3" l="1"/>
  <c r="H47" i="3"/>
  <c r="H105" i="3" l="1"/>
  <c r="H104" i="3"/>
  <c r="H103" i="3"/>
  <c r="H102" i="3"/>
  <c r="F87" i="1" l="1"/>
  <c r="F79" i="1"/>
  <c r="D9" i="1" s="1"/>
  <c r="F72" i="1"/>
  <c r="F89" i="1" l="1"/>
  <c r="H98" i="3"/>
  <c r="H97" i="3"/>
  <c r="H96" i="3"/>
  <c r="H95" i="3"/>
  <c r="H91" i="3"/>
  <c r="H90" i="3"/>
  <c r="H89" i="3"/>
  <c r="H88" i="3"/>
  <c r="H87" i="3"/>
  <c r="H86" i="3"/>
  <c r="H84" i="3"/>
  <c r="H83" i="3"/>
  <c r="H82" i="3"/>
  <c r="H81" i="3"/>
  <c r="H76" i="3"/>
  <c r="H75" i="3"/>
  <c r="H74" i="3"/>
  <c r="H73" i="3"/>
  <c r="H72" i="3"/>
  <c r="H68" i="3"/>
  <c r="H67" i="3"/>
  <c r="H66" i="3"/>
  <c r="H65" i="3"/>
  <c r="H64" i="3"/>
  <c r="H63" i="3"/>
  <c r="H62" i="3"/>
  <c r="H61" i="3"/>
  <c r="H60" i="3"/>
  <c r="H58" i="3"/>
  <c r="H57" i="3"/>
  <c r="H56" i="3"/>
  <c r="H55" i="3"/>
  <c r="H53" i="3"/>
  <c r="H52" i="3"/>
  <c r="H51" i="3"/>
  <c r="H50" i="3"/>
  <c r="H46" i="3"/>
  <c r="H45" i="3"/>
  <c r="H44" i="3"/>
  <c r="H43" i="3"/>
  <c r="H42" i="3"/>
  <c r="H41" i="3"/>
  <c r="H40" i="3"/>
  <c r="H39" i="3"/>
  <c r="H38" i="3"/>
  <c r="H37" i="3"/>
  <c r="H36" i="3"/>
  <c r="H35" i="3"/>
  <c r="H34" i="3"/>
  <c r="H33" i="3"/>
  <c r="H32" i="3"/>
  <c r="H30" i="3"/>
  <c r="H29" i="3"/>
  <c r="H28" i="3"/>
  <c r="H27" i="3"/>
  <c r="H26" i="3"/>
  <c r="H24" i="3"/>
  <c r="H23" i="3"/>
  <c r="H22" i="3"/>
  <c r="H21" i="3"/>
  <c r="H17" i="3"/>
  <c r="H16" i="3"/>
  <c r="H15" i="3"/>
  <c r="H14" i="3"/>
  <c r="H13" i="3"/>
  <c r="H12" i="3"/>
  <c r="H11" i="3"/>
  <c r="H7" i="3"/>
  <c r="H6" i="3"/>
  <c r="H109" i="3" l="1"/>
  <c r="E68" i="1"/>
  <c r="D68" i="1"/>
  <c r="E52" i="1"/>
  <c r="D52" i="1"/>
  <c r="E47" i="1"/>
  <c r="D47" i="1"/>
  <c r="E39" i="1"/>
  <c r="D39" i="1"/>
  <c r="E33" i="1"/>
  <c r="D33" i="1"/>
  <c r="E27" i="1"/>
  <c r="D27" i="1"/>
  <c r="E21" i="1"/>
  <c r="D21" i="1"/>
  <c r="E17" i="1"/>
  <c r="D17" i="1"/>
  <c r="D89" i="1" l="1"/>
  <c r="E89" i="1"/>
  <c r="E8" i="1" l="1"/>
  <c r="F90" i="1"/>
  <c r="E90" i="1"/>
  <c r="D7" i="1"/>
  <c r="I89" i="1"/>
  <c r="H89" i="1"/>
  <c r="D8" i="1"/>
  <c r="E9" i="1" l="1"/>
  <c r="E7" i="1" l="1"/>
</calcChain>
</file>

<file path=xl/sharedStrings.xml><?xml version="1.0" encoding="utf-8"?>
<sst xmlns="http://schemas.openxmlformats.org/spreadsheetml/2006/main" count="244" uniqueCount="182">
  <si>
    <t>Plant Miles</t>
  </si>
  <si>
    <t>Passings Proposed</t>
  </si>
  <si>
    <t>Costs</t>
  </si>
  <si>
    <t>Projected Costs</t>
  </si>
  <si>
    <t>Requested Grant Funds</t>
  </si>
  <si>
    <t>Percent of Requested Funds</t>
  </si>
  <si>
    <t>Cost Per Mile</t>
  </si>
  <si>
    <t>Cost Per Passing</t>
  </si>
  <si>
    <t>Permitting</t>
  </si>
  <si>
    <t>Sub-Total</t>
  </si>
  <si>
    <t>Project Management</t>
  </si>
  <si>
    <t>Network testing, validation</t>
  </si>
  <si>
    <t>Remodel</t>
  </si>
  <si>
    <t>New Acquisition</t>
  </si>
  <si>
    <t>Safety and Reliability</t>
  </si>
  <si>
    <t>Aerial Construction</t>
  </si>
  <si>
    <t>Underground Construction</t>
  </si>
  <si>
    <t>Construction-related Engineering/Re-engineering</t>
  </si>
  <si>
    <t>Electronics</t>
  </si>
  <si>
    <t>Transport/Backhaul</t>
  </si>
  <si>
    <t>Infrastructure</t>
  </si>
  <si>
    <t>Strand</t>
  </si>
  <si>
    <t>Fiber</t>
  </si>
  <si>
    <t>Coax</t>
  </si>
  <si>
    <r>
      <t xml:space="preserve">OSP Material </t>
    </r>
    <r>
      <rPr>
        <b/>
        <i/>
        <sz val="10"/>
        <color rgb="FF000000"/>
        <rFont val="Calibri"/>
        <family val="2"/>
        <scheme val="minor"/>
      </rPr>
      <t>(FDH Cabinets/Taps/Splitters/Antennas/ETC)</t>
    </r>
  </si>
  <si>
    <t>Drop Material (Coax/Fiber/Antenna)</t>
  </si>
  <si>
    <t xml:space="preserve">     Central Office/Head End</t>
  </si>
  <si>
    <t xml:space="preserve">     Outside Plant</t>
  </si>
  <si>
    <t xml:space="preserve">     Fiber Splicing</t>
  </si>
  <si>
    <t xml:space="preserve">     Subscriber</t>
  </si>
  <si>
    <t>Grand Totals</t>
  </si>
  <si>
    <t xml:space="preserve">
                                    BILL OF MATERIALS ESTIMATE</t>
  </si>
  <si>
    <t>Please use the area below to estimate costs. Examples have been provided. Add or remove material/labor costs as needed.</t>
  </si>
  <si>
    <t>Category</t>
  </si>
  <si>
    <t>Materials</t>
  </si>
  <si>
    <t>Description</t>
  </si>
  <si>
    <t>Manufacturer</t>
  </si>
  <si>
    <t>QTY/Hours</t>
  </si>
  <si>
    <t>Unit Costs</t>
  </si>
  <si>
    <t>Total Cost</t>
  </si>
  <si>
    <t>Real Estate</t>
  </si>
  <si>
    <t>Concrete Buildings</t>
  </si>
  <si>
    <t>Remodeling Costs</t>
  </si>
  <si>
    <t>Fencing</t>
  </si>
  <si>
    <t>DC Power Plant</t>
  </si>
  <si>
    <t>Generator</t>
  </si>
  <si>
    <t>Propane Tank</t>
  </si>
  <si>
    <t>Driveway/Parking Lot</t>
  </si>
  <si>
    <t>Outside Plant Aerial</t>
  </si>
  <si>
    <t>Strand w/ pole hardware</t>
  </si>
  <si>
    <t>Lashing Wire</t>
  </si>
  <si>
    <t>Down Guys</t>
  </si>
  <si>
    <t>Anchors</t>
  </si>
  <si>
    <t>Terminals (MST)</t>
  </si>
  <si>
    <t>12 Port</t>
  </si>
  <si>
    <t>8 Port</t>
  </si>
  <si>
    <t>4 Port</t>
  </si>
  <si>
    <t>Splice Cases</t>
  </si>
  <si>
    <t>Slack Loops</t>
  </si>
  <si>
    <t>Fiber Optic Cable</t>
  </si>
  <si>
    <t>288 Count</t>
  </si>
  <si>
    <t>144 Count</t>
  </si>
  <si>
    <t>120 Count</t>
  </si>
  <si>
    <t>96 Count</t>
  </si>
  <si>
    <t>72 Count</t>
  </si>
  <si>
    <t>48 Count</t>
  </si>
  <si>
    <t>24 Count</t>
  </si>
  <si>
    <t>12 Count</t>
  </si>
  <si>
    <t>FDH Cabinets</t>
  </si>
  <si>
    <t>Trunk Amp</t>
  </si>
  <si>
    <t>Line Extender</t>
  </si>
  <si>
    <t>8 Port Tap</t>
  </si>
  <si>
    <t>4 Port Tap</t>
  </si>
  <si>
    <t>2 Port Tap</t>
  </si>
  <si>
    <t>Outside Plant Underground</t>
  </si>
  <si>
    <t>Conduit</t>
  </si>
  <si>
    <t>Vaults</t>
  </si>
  <si>
    <t>Manholes</t>
  </si>
  <si>
    <t>Hand Holes</t>
  </si>
  <si>
    <t xml:space="preserve">Subscriber </t>
  </si>
  <si>
    <t>Service Drop Poles</t>
  </si>
  <si>
    <t>NID  (Demark &amp; Testing Point)</t>
  </si>
  <si>
    <t>Wi-Fi Device</t>
  </si>
  <si>
    <t>Labor</t>
  </si>
  <si>
    <t>Inhouse Labor</t>
  </si>
  <si>
    <t>Contractor Labor</t>
  </si>
  <si>
    <t>Flaggers</t>
  </si>
  <si>
    <t>Police Detail</t>
  </si>
  <si>
    <t>Railroad Permitting</t>
  </si>
  <si>
    <t>Underground Permitting</t>
  </si>
  <si>
    <t>Pole License</t>
  </si>
  <si>
    <t>Make Ready</t>
  </si>
  <si>
    <t>Total</t>
  </si>
  <si>
    <t>Project Management, Testing, Validation</t>
  </si>
  <si>
    <t>Coax Cable</t>
  </si>
  <si>
    <t>Coax Drops</t>
  </si>
  <si>
    <t>Modem</t>
  </si>
  <si>
    <t>Splicing</t>
  </si>
  <si>
    <t>Construction</t>
  </si>
  <si>
    <t>Central Office/Head End Equipment</t>
  </si>
  <si>
    <t>Material</t>
  </si>
  <si>
    <t>Subscriber Equipment</t>
  </si>
  <si>
    <t xml:space="preserve">   Police Detail</t>
  </si>
  <si>
    <t xml:space="preserve">    Flaggers</t>
  </si>
  <si>
    <t>Purpose</t>
  </si>
  <si>
    <t>50% of Total Project Cost</t>
  </si>
  <si>
    <t>Does Projected Costs Grand Total Equal Total Funding Grand Total?</t>
  </si>
  <si>
    <t>Minimum Co-Investment Funds Required</t>
  </si>
  <si>
    <t>Organization Name:</t>
  </si>
  <si>
    <t>BAG 6 Project Name:</t>
  </si>
  <si>
    <t>Co-Investment Funds</t>
  </si>
  <si>
    <t xml:space="preserve"> Subscriber</t>
  </si>
  <si>
    <t>Cash</t>
  </si>
  <si>
    <t>In-Kind</t>
  </si>
  <si>
    <t xml:space="preserve">      Inhouse Labor</t>
  </si>
  <si>
    <t xml:space="preserve">      Contractor Labor</t>
  </si>
  <si>
    <t xml:space="preserve">Applicant Match </t>
  </si>
  <si>
    <t>Preliminary Project Development Costs   ** ELIGIBLE FOR IN-KIND MATCH ONLY**</t>
  </si>
  <si>
    <t xml:space="preserve">    Data Gathering</t>
  </si>
  <si>
    <t xml:space="preserve">    Feasibility Studies</t>
  </si>
  <si>
    <t xml:space="preserve">    Engineering Design</t>
  </si>
  <si>
    <t xml:space="preserve">    Environmental/Historical/Cultural Reviews</t>
  </si>
  <si>
    <t xml:space="preserve">    Permitting</t>
  </si>
  <si>
    <t>Minimum Matching Funds ( Match + Co-Investment) Required</t>
  </si>
  <si>
    <t>Cash or In-Kind</t>
  </si>
  <si>
    <t>Applicant Match ($)</t>
  </si>
  <si>
    <t>Co-Investment ($)</t>
  </si>
  <si>
    <t>Preliminary Project Costs</t>
  </si>
  <si>
    <t>In-Kind Source</t>
  </si>
  <si>
    <t xml:space="preserve">                                            BAG 6.0 Hybrid Fiber-Coax Budget Template</t>
  </si>
  <si>
    <t xml:space="preserve">Preliminary Project Development Costs </t>
  </si>
  <si>
    <t>(Eligible for In-Kind Match Only)</t>
  </si>
  <si>
    <t>Select Type</t>
  </si>
  <si>
    <t>Please provide cost estimates using this budget template. Insert line items in cost categories as needed. Use the BOM tab to aide in the estimation process.</t>
  </si>
  <si>
    <t>[Insert Name of Co-Investment Funding Source]</t>
  </si>
  <si>
    <r>
      <t xml:space="preserve">                                            </t>
    </r>
    <r>
      <rPr>
        <b/>
        <sz val="14"/>
        <color theme="1"/>
        <rFont val="Calibri"/>
        <family val="2"/>
        <scheme val="minor"/>
      </rPr>
      <t xml:space="preserve">   Budget Instructions</t>
    </r>
  </si>
  <si>
    <t>Field</t>
  </si>
  <si>
    <t>Location</t>
  </si>
  <si>
    <t xml:space="preserve">Organization Name: </t>
  </si>
  <si>
    <t>Cell C2</t>
  </si>
  <si>
    <t xml:space="preserve">Enter the legal name of the organization applying for the grant.  This name should match the organization name listed on the application. </t>
  </si>
  <si>
    <t>Cell C3</t>
  </si>
  <si>
    <t xml:space="preserve">Enter the BAG 6 Project Name listed in the application.   </t>
  </si>
  <si>
    <t xml:space="preserve">Plant Miles: </t>
  </si>
  <si>
    <t>Cell H11</t>
  </si>
  <si>
    <t xml:space="preserve">Enter the total number of fiber miles (buried or aerial estimated to be built for the proposed project. 
If not applicable, leave this field blank. </t>
  </si>
  <si>
    <t xml:space="preserve">Passings Proposed: </t>
  </si>
  <si>
    <t xml:space="preserve">Enter the total number of households, businesses and CAIs proposed to be served in the application. </t>
  </si>
  <si>
    <t>Costs:</t>
  </si>
  <si>
    <t>Column B</t>
  </si>
  <si>
    <t xml:space="preserve">The budget category names are standarized and cannot be modified. 
Commonly used line item descriptions are listed as examples.  These may be modified if needed. 
Additional rows may be inserted within each category if needed.  </t>
  </si>
  <si>
    <t>Purpose:</t>
  </si>
  <si>
    <t>Column C</t>
  </si>
  <si>
    <t>Enter a narrative explanation of the cost for the corresponding line item.</t>
  </si>
  <si>
    <t>Projected Costs:</t>
  </si>
  <si>
    <t>Column D</t>
  </si>
  <si>
    <t xml:space="preserve">Enter the total projected cost (from all funding sources) for the corresponding line item. </t>
  </si>
  <si>
    <t>Requested Grant Funds:</t>
  </si>
  <si>
    <t>Column E</t>
  </si>
  <si>
    <t>Applicant  Cash Match:</t>
  </si>
  <si>
    <t>Cell F70</t>
  </si>
  <si>
    <t xml:space="preserve">Enter the total amount of cash match the applicant is proposing to provide for the project. </t>
  </si>
  <si>
    <t>Applicant In-Kind Match:</t>
  </si>
  <si>
    <t>Cell F71</t>
  </si>
  <si>
    <t>Enter the total amount of in-kind match the applicant is proposing to provide for the project.</t>
  </si>
  <si>
    <t>Co-Investment Funds:</t>
  </si>
  <si>
    <t xml:space="preserve">Enter the name of the source providing co-investment funds.  
If multiple sources list each on a separate row. </t>
  </si>
  <si>
    <t>Cells F74-F78</t>
  </si>
  <si>
    <t xml:space="preserve">Enter the amount of co-investment funds the applicant has secured for the project for the corresponding line item.  </t>
  </si>
  <si>
    <t>Cells G74-G78</t>
  </si>
  <si>
    <t>Cells F81-F86</t>
  </si>
  <si>
    <t xml:space="preserve">Enter the total value of in-kind costs applicant is applying towards the proposed project for the corresponding line item. </t>
  </si>
  <si>
    <t>Cells G81-G86</t>
  </si>
  <si>
    <r>
      <t xml:space="preserve">Enter the amount of projected costs being requested as grant funds for the corresponding line item.
</t>
    </r>
    <r>
      <rPr>
        <sz val="11"/>
        <color rgb="FFFF0000"/>
        <rFont val="Calibri"/>
        <family val="2"/>
        <scheme val="minor"/>
      </rPr>
      <t>Enter $0.00 if 100% of the cost is proposed to be paid from match or co-investment funds.  The total amounts for match and co-investments funds will be entered in cells F69-F79.</t>
    </r>
  </si>
  <si>
    <t>Cells B74-B78</t>
  </si>
  <si>
    <t>Co-Investment Funds ($):</t>
  </si>
  <si>
    <t xml:space="preserve">Cash or In-Kind: </t>
  </si>
  <si>
    <t xml:space="preserve">Select the type of co-investment funds that are being provided for the corresponding line item. </t>
  </si>
  <si>
    <t>Preliminary Project  Costs:</t>
  </si>
  <si>
    <t xml:space="preserve">In-Kind Source: </t>
  </si>
  <si>
    <t xml:space="preserve">Enter the name of the source providing the in-kind costs for the project. </t>
  </si>
  <si>
    <t>Cell I11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</si>
</sst>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25" x14ac:knownFonts="1">
    <font>
      <sz val="11"/>
      <color theme="1"/>
      <name val="Calibri"/>
      <family val="2"/>
      <scheme val="minor"/>
    </font>
    <font>
      <sz val="11"/>
      <color theme="1"/>
      <name val="Calibri"/>
      <family val="2"/>
      <scheme val="minor"/>
    </font>
    <font>
      <b/>
      <sz val="11"/>
      <color theme="1"/>
      <name val="Calibri"/>
      <family val="2"/>
      <scheme val="minor"/>
    </font>
    <font>
      <b/>
      <sz val="14"/>
      <color rgb="FF002569"/>
      <name val="Calibri"/>
      <family val="2"/>
      <scheme val="minor"/>
    </font>
    <font>
      <b/>
      <i/>
      <sz val="10"/>
      <name val="Calibri"/>
      <family val="2"/>
      <scheme val="minor"/>
    </font>
    <font>
      <sz val="11"/>
      <color rgb="FF0070C0"/>
      <name val="Calibri"/>
      <family val="2"/>
      <scheme val="minor"/>
    </font>
    <font>
      <b/>
      <i/>
      <sz val="12"/>
      <name val="Calibri"/>
      <family val="2"/>
      <scheme val="minor"/>
    </font>
    <font>
      <i/>
      <sz val="10"/>
      <name val="Calibri"/>
      <family val="2"/>
      <scheme val="minor"/>
    </font>
    <font>
      <b/>
      <i/>
      <sz val="12"/>
      <color rgb="FF0070C0"/>
      <name val="Calibri"/>
      <family val="2"/>
      <scheme val="minor"/>
    </font>
    <font>
      <b/>
      <sz val="12"/>
      <color rgb="FF000000"/>
      <name val="Calibri"/>
      <family val="2"/>
      <scheme val="minor"/>
    </font>
    <font>
      <b/>
      <sz val="12"/>
      <color theme="1"/>
      <name val="Calibri"/>
      <family val="2"/>
      <scheme val="minor"/>
    </font>
    <font>
      <i/>
      <sz val="12"/>
      <color rgb="FF000000"/>
      <name val="Calibri"/>
      <family val="2"/>
      <scheme val="minor"/>
    </font>
    <font>
      <b/>
      <i/>
      <sz val="12"/>
      <color rgb="FF000000"/>
      <name val="Calibri"/>
      <family val="2"/>
      <scheme val="minor"/>
    </font>
    <font>
      <sz val="12"/>
      <color rgb="FF000000"/>
      <name val="Calibri"/>
      <family val="2"/>
      <scheme val="minor"/>
    </font>
    <font>
      <b/>
      <sz val="12"/>
      <color rgb="FF0070C0"/>
      <name val="Calibri"/>
      <family val="2"/>
      <scheme val="minor"/>
    </font>
    <font>
      <sz val="12"/>
      <color theme="1"/>
      <name val="Calibri"/>
      <family val="2"/>
      <scheme val="minor"/>
    </font>
    <font>
      <b/>
      <i/>
      <sz val="10"/>
      <color rgb="FF000000"/>
      <name val="Calibri"/>
      <family val="2"/>
      <scheme val="minor"/>
    </font>
    <font>
      <i/>
      <sz val="11"/>
      <color theme="1"/>
      <name val="Calibri"/>
      <family val="2"/>
      <scheme val="minor"/>
    </font>
    <font>
      <b/>
      <sz val="10"/>
      <name val="Calibri"/>
      <family val="2"/>
      <scheme val="minor"/>
    </font>
    <font>
      <b/>
      <sz val="12"/>
      <name val="Calibri"/>
      <family val="2"/>
      <scheme val="minor"/>
    </font>
    <font>
      <b/>
      <sz val="16"/>
      <color theme="1"/>
      <name val="Calibri"/>
      <family val="2"/>
      <scheme val="minor"/>
    </font>
    <font>
      <sz val="16"/>
      <color theme="1"/>
      <name val="Calibri"/>
      <family val="2"/>
      <scheme val="minor"/>
    </font>
    <font>
      <b/>
      <sz val="16"/>
      <color rgb="FFFF0000"/>
      <name val="Calibri"/>
      <family val="2"/>
      <scheme val="minor"/>
    </font>
    <font>
      <b/>
      <sz val="14"/>
      <color theme="1"/>
      <name val="Calibri"/>
      <family val="2"/>
      <scheme val="minor"/>
    </font>
    <font>
      <sz val="11"/>
      <color rgb="FFFF0000"/>
      <name val="Calibri"/>
      <family val="2"/>
      <scheme val="minor"/>
    </font>
  </fonts>
  <fills count="13">
    <fill>
      <patternFill patternType="none"/>
    </fill>
    <fill>
      <patternFill patternType="gray125"/>
    </fill>
    <fill>
      <patternFill patternType="solid">
        <fgColor theme="9" tint="0.79998168889431442"/>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rgb="FFFFE699"/>
        <bgColor rgb="FF000000"/>
      </patternFill>
    </fill>
    <fill>
      <patternFill patternType="solid">
        <fgColor theme="7" tint="0.39997558519241921"/>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rgb="FFF8FBD7"/>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4" tint="0.39997558519241921"/>
        <bgColor indexed="64"/>
      </patternFill>
    </fill>
  </fills>
  <borders count="74">
    <border>
      <left/>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bottom/>
      <diagonal/>
    </border>
    <border>
      <left style="thin">
        <color indexed="64"/>
      </left>
      <right/>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thin">
        <color indexed="64"/>
      </left>
      <right/>
      <top/>
      <bottom style="double">
        <color indexed="64"/>
      </bottom>
      <diagonal/>
    </border>
    <border>
      <left style="medium">
        <color indexed="64"/>
      </left>
      <right style="thin">
        <color indexed="64"/>
      </right>
      <top style="medium">
        <color indexed="64"/>
      </top>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bottom style="double">
        <color indexed="64"/>
      </bottom>
      <diagonal/>
    </border>
    <border>
      <left/>
      <right/>
      <top style="medium">
        <color indexed="64"/>
      </top>
      <bottom style="thin">
        <color indexed="64"/>
      </bottom>
      <diagonal/>
    </border>
    <border>
      <left style="thin">
        <color indexed="64"/>
      </left>
      <right/>
      <top/>
      <bottom/>
      <diagonal/>
    </border>
    <border>
      <left style="thin">
        <color indexed="64"/>
      </left>
      <right/>
      <top style="thin">
        <color indexed="64"/>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top/>
      <bottom style="medium">
        <color indexed="64"/>
      </bottom>
      <diagonal/>
    </border>
    <border>
      <left/>
      <right style="medium">
        <color indexed="64"/>
      </right>
      <top/>
      <bottom style="double">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
      <left style="medium">
        <color indexed="64"/>
      </left>
      <right/>
      <top/>
      <bottom style="double">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256">
    <xf numFmtId="0" fontId="0" fillId="0" borderId="0" xfId="0"/>
    <xf numFmtId="0" fontId="5" fillId="0" borderId="0" xfId="0" applyFont="1"/>
    <xf numFmtId="0" fontId="6" fillId="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2" fillId="0" borderId="0" xfId="0" applyFont="1" applyAlignment="1">
      <alignment horizontal="center" vertical="center"/>
    </xf>
    <xf numFmtId="44" fontId="13" fillId="0" borderId="3" xfId="1" applyFont="1" applyBorder="1" applyAlignment="1" applyProtection="1">
      <alignment vertical="center"/>
      <protection locked="0"/>
    </xf>
    <xf numFmtId="44" fontId="13" fillId="0" borderId="15" xfId="1" applyFont="1" applyBorder="1" applyAlignment="1" applyProtection="1">
      <alignment vertical="center"/>
      <protection locked="0"/>
    </xf>
    <xf numFmtId="44" fontId="13" fillId="0" borderId="17" xfId="1" applyFont="1" applyBorder="1" applyAlignment="1" applyProtection="1">
      <alignment vertical="center"/>
      <protection locked="0"/>
    </xf>
    <xf numFmtId="0" fontId="12" fillId="0" borderId="19" xfId="0" applyFont="1" applyBorder="1" applyAlignment="1">
      <alignment horizontal="left" vertical="center" indent="2"/>
    </xf>
    <xf numFmtId="44" fontId="13" fillId="0" borderId="24" xfId="1" applyFont="1" applyBorder="1" applyAlignment="1" applyProtection="1">
      <alignment vertical="center"/>
      <protection locked="0"/>
    </xf>
    <xf numFmtId="44" fontId="13" fillId="0" borderId="17" xfId="1" applyFont="1" applyBorder="1" applyAlignment="1" applyProtection="1">
      <alignment horizontal="right" vertical="center"/>
      <protection locked="0"/>
    </xf>
    <xf numFmtId="0" fontId="0" fillId="0" borderId="13" xfId="0" applyBorder="1"/>
    <xf numFmtId="0" fontId="0" fillId="0" borderId="11" xfId="0" applyBorder="1"/>
    <xf numFmtId="44" fontId="13" fillId="0" borderId="27" xfId="1" applyFont="1" applyBorder="1" applyAlignment="1" applyProtection="1">
      <alignment vertical="center"/>
      <protection locked="0"/>
    </xf>
    <xf numFmtId="0" fontId="15" fillId="0" borderId="0" xfId="0" applyFont="1"/>
    <xf numFmtId="9" fontId="15" fillId="0" borderId="0" xfId="2" applyFont="1" applyAlignment="1">
      <alignment horizontal="center"/>
    </xf>
    <xf numFmtId="0" fontId="15" fillId="0" borderId="0" xfId="0" applyFont="1" applyAlignment="1">
      <alignment horizontal="center"/>
    </xf>
    <xf numFmtId="9" fontId="0" fillId="0" borderId="0" xfId="2" applyFont="1" applyAlignment="1">
      <alignment horizontal="center"/>
    </xf>
    <xf numFmtId="0" fontId="0" fillId="0" borderId="0" xfId="0" applyAlignment="1">
      <alignment horizontal="center"/>
    </xf>
    <xf numFmtId="0" fontId="3" fillId="0" borderId="0" xfId="0" applyFont="1" applyAlignment="1">
      <alignment vertical="center" wrapText="1"/>
    </xf>
    <xf numFmtId="0" fontId="2" fillId="0" borderId="23" xfId="0" applyFont="1" applyBorder="1"/>
    <xf numFmtId="0" fontId="0" fillId="0" borderId="23" xfId="0" applyBorder="1"/>
    <xf numFmtId="8" fontId="0" fillId="0" borderId="0" xfId="0" applyNumberFormat="1"/>
    <xf numFmtId="44" fontId="13" fillId="0" borderId="29" xfId="1" applyFont="1" applyBorder="1" applyAlignment="1" applyProtection="1">
      <alignment vertical="center"/>
      <protection locked="0"/>
    </xf>
    <xf numFmtId="4" fontId="8" fillId="6" borderId="9" xfId="0" applyNumberFormat="1" applyFont="1" applyFill="1" applyBorder="1" applyAlignment="1" applyProtection="1">
      <alignment horizontal="center" vertical="center" wrapText="1"/>
      <protection locked="0"/>
    </xf>
    <xf numFmtId="4" fontId="8" fillId="6" borderId="10" xfId="0" applyNumberFormat="1" applyFont="1" applyFill="1" applyBorder="1" applyAlignment="1" applyProtection="1">
      <alignment horizontal="center" vertical="center" wrapText="1"/>
      <protection locked="0"/>
    </xf>
    <xf numFmtId="44" fontId="9" fillId="0" borderId="20" xfId="1" applyFont="1" applyBorder="1" applyAlignment="1" applyProtection="1">
      <alignment vertical="center"/>
    </xf>
    <xf numFmtId="0" fontId="3" fillId="0" borderId="39" xfId="0" applyFont="1" applyBorder="1" applyAlignment="1">
      <alignment vertical="center" wrapText="1"/>
    </xf>
    <xf numFmtId="0" fontId="0" fillId="0" borderId="18" xfId="0" applyBorder="1"/>
    <xf numFmtId="164" fontId="6" fillId="0" borderId="7" xfId="1" applyNumberFormat="1" applyFont="1" applyFill="1" applyBorder="1" applyAlignment="1">
      <alignment horizontal="center" vertical="center" wrapText="1"/>
    </xf>
    <xf numFmtId="0" fontId="9" fillId="4" borderId="12" xfId="0" applyFont="1" applyFill="1" applyBorder="1"/>
    <xf numFmtId="0" fontId="9" fillId="4" borderId="26" xfId="0" applyFont="1" applyFill="1" applyBorder="1" applyAlignment="1">
      <alignment horizontal="center" vertical="center"/>
    </xf>
    <xf numFmtId="0" fontId="9" fillId="4" borderId="26" xfId="0" applyFont="1" applyFill="1" applyBorder="1" applyAlignment="1">
      <alignment horizontal="center" vertical="center" wrapText="1"/>
    </xf>
    <xf numFmtId="9" fontId="9" fillId="4" borderId="26" xfId="2" applyFont="1" applyFill="1" applyBorder="1" applyAlignment="1">
      <alignment horizontal="center" vertical="center" wrapText="1"/>
    </xf>
    <xf numFmtId="0" fontId="12" fillId="0" borderId="46" xfId="0" applyFont="1" applyBorder="1" applyAlignment="1">
      <alignment horizontal="left" vertical="center" indent="2"/>
    </xf>
    <xf numFmtId="0" fontId="9" fillId="4" borderId="12" xfId="0" applyFont="1" applyFill="1" applyBorder="1" applyAlignment="1">
      <alignment horizontal="left"/>
    </xf>
    <xf numFmtId="0" fontId="9" fillId="4" borderId="26" xfId="0" applyFont="1" applyFill="1" applyBorder="1" applyAlignment="1">
      <alignment horizontal="left"/>
    </xf>
    <xf numFmtId="0" fontId="9" fillId="4" borderId="12" xfId="0" applyFont="1" applyFill="1" applyBorder="1" applyAlignment="1">
      <alignment vertical="center"/>
    </xf>
    <xf numFmtId="0" fontId="9" fillId="4" borderId="26" xfId="0" applyFont="1" applyFill="1" applyBorder="1" applyAlignment="1">
      <alignment vertical="center"/>
    </xf>
    <xf numFmtId="44" fontId="15" fillId="0" borderId="0" xfId="1" applyFont="1"/>
    <xf numFmtId="44" fontId="15" fillId="0" borderId="0" xfId="0" applyNumberFormat="1" applyFont="1"/>
    <xf numFmtId="44" fontId="15" fillId="0" borderId="0" xfId="2" applyNumberFormat="1" applyFont="1" applyAlignment="1">
      <alignment horizontal="center"/>
    </xf>
    <xf numFmtId="0" fontId="10" fillId="2" borderId="48" xfId="0" applyFont="1" applyFill="1" applyBorder="1" applyAlignment="1">
      <alignment horizontal="center" vertical="center" wrapText="1"/>
    </xf>
    <xf numFmtId="44" fontId="9" fillId="0" borderId="42" xfId="1" applyFont="1" applyBorder="1" applyAlignment="1" applyProtection="1">
      <alignment vertical="center"/>
    </xf>
    <xf numFmtId="44" fontId="9" fillId="0" borderId="20" xfId="1" applyFont="1" applyBorder="1" applyAlignment="1" applyProtection="1">
      <alignment horizontal="right" vertical="center"/>
    </xf>
    <xf numFmtId="44" fontId="11" fillId="8" borderId="15" xfId="1" applyFont="1" applyFill="1" applyBorder="1" applyAlignment="1" applyProtection="1">
      <alignment horizontal="center" vertical="center"/>
      <protection locked="0"/>
    </xf>
    <xf numFmtId="44" fontId="11" fillId="8" borderId="17" xfId="1" applyFont="1" applyFill="1" applyBorder="1" applyAlignment="1" applyProtection="1">
      <alignment horizontal="center" vertical="center"/>
      <protection locked="0"/>
    </xf>
    <xf numFmtId="0" fontId="12" fillId="0" borderId="1" xfId="0" applyFont="1" applyBorder="1" applyAlignment="1" applyProtection="1">
      <alignment horizontal="left" vertical="center" indent="2"/>
      <protection locked="0"/>
    </xf>
    <xf numFmtId="0" fontId="12" fillId="0" borderId="14" xfId="0" applyFont="1" applyBorder="1" applyAlignment="1" applyProtection="1">
      <alignment horizontal="left" vertical="center" indent="2"/>
      <protection locked="0"/>
    </xf>
    <xf numFmtId="0" fontId="12" fillId="0" borderId="40" xfId="0" applyFont="1" applyBorder="1" applyAlignment="1" applyProtection="1">
      <alignment horizontal="left" vertical="center" indent="2"/>
      <protection locked="0"/>
    </xf>
    <xf numFmtId="0" fontId="12" fillId="0" borderId="16" xfId="0" applyFont="1" applyBorder="1" applyAlignment="1" applyProtection="1">
      <alignment horizontal="left" vertical="center" indent="2"/>
      <protection locked="0"/>
    </xf>
    <xf numFmtId="0" fontId="9" fillId="0" borderId="44" xfId="0" applyFont="1" applyBorder="1" applyAlignment="1">
      <alignment horizontal="left" vertical="center" indent="2"/>
    </xf>
    <xf numFmtId="0" fontId="13" fillId="0" borderId="33" xfId="0" applyFont="1" applyBorder="1" applyAlignment="1">
      <alignment horizontal="left" vertical="center" indent="2"/>
    </xf>
    <xf numFmtId="0" fontId="12" fillId="0" borderId="28" xfId="0" applyFont="1" applyBorder="1" applyAlignment="1" applyProtection="1">
      <alignment horizontal="left" vertical="center" indent="2"/>
      <protection locked="0"/>
    </xf>
    <xf numFmtId="0" fontId="12" fillId="0" borderId="16" xfId="0" applyFont="1" applyBorder="1" applyAlignment="1" applyProtection="1">
      <alignment horizontal="left" vertical="center" indent="3"/>
      <protection locked="0"/>
    </xf>
    <xf numFmtId="0" fontId="12" fillId="0" borderId="14" xfId="0" applyFont="1" applyBorder="1" applyAlignment="1" applyProtection="1">
      <alignment horizontal="left" vertical="center" indent="3"/>
      <protection locked="0"/>
    </xf>
    <xf numFmtId="0" fontId="12" fillId="0" borderId="9" xfId="0" applyFont="1" applyBorder="1" applyAlignment="1" applyProtection="1">
      <alignment horizontal="left" vertical="center" indent="3"/>
      <protection locked="0"/>
    </xf>
    <xf numFmtId="0" fontId="9" fillId="4" borderId="26" xfId="0" applyFont="1" applyFill="1" applyBorder="1"/>
    <xf numFmtId="0" fontId="10" fillId="2" borderId="25" xfId="0" applyFont="1" applyFill="1" applyBorder="1" applyAlignment="1">
      <alignment horizontal="center" vertical="center" wrapText="1"/>
    </xf>
    <xf numFmtId="0" fontId="10" fillId="2" borderId="11" xfId="0" applyFont="1" applyFill="1" applyBorder="1" applyAlignment="1">
      <alignment vertical="center" wrapText="1"/>
    </xf>
    <xf numFmtId="0" fontId="10" fillId="2" borderId="46" xfId="0" applyFont="1" applyFill="1" applyBorder="1" applyAlignment="1">
      <alignment vertical="center" wrapText="1"/>
    </xf>
    <xf numFmtId="0" fontId="9" fillId="4" borderId="57" xfId="0" applyFont="1" applyFill="1" applyBorder="1" applyAlignment="1">
      <alignment vertical="center"/>
    </xf>
    <xf numFmtId="0" fontId="13" fillId="7" borderId="43" xfId="0" applyFont="1" applyFill="1" applyBorder="1" applyAlignment="1">
      <alignment vertical="center"/>
    </xf>
    <xf numFmtId="0" fontId="9" fillId="4" borderId="56" xfId="0" applyFont="1" applyFill="1" applyBorder="1" applyAlignment="1">
      <alignment vertical="center"/>
    </xf>
    <xf numFmtId="44" fontId="9" fillId="9" borderId="20" xfId="1" applyFont="1" applyFill="1" applyBorder="1" applyAlignment="1">
      <alignment vertical="center" wrapText="1"/>
    </xf>
    <xf numFmtId="44" fontId="13" fillId="7" borderId="4" xfId="1" applyFont="1" applyFill="1" applyBorder="1" applyAlignment="1" applyProtection="1">
      <alignment vertical="center"/>
      <protection locked="0"/>
    </xf>
    <xf numFmtId="44" fontId="13" fillId="7" borderId="47" xfId="1" applyFont="1" applyFill="1" applyBorder="1" applyAlignment="1" applyProtection="1">
      <alignment vertical="center"/>
      <protection locked="0"/>
    </xf>
    <xf numFmtId="0" fontId="11" fillId="0" borderId="31" xfId="0" applyFont="1" applyBorder="1" applyAlignment="1" applyProtection="1">
      <alignment horizontal="left" vertical="center" wrapText="1" indent="2"/>
      <protection locked="0"/>
    </xf>
    <xf numFmtId="0" fontId="11" fillId="0" borderId="32" xfId="0" applyFont="1" applyBorder="1" applyAlignment="1" applyProtection="1">
      <alignment horizontal="left" vertical="center" wrapText="1" indent="2"/>
      <protection locked="0"/>
    </xf>
    <xf numFmtId="0" fontId="11" fillId="0" borderId="30" xfId="0" applyFont="1" applyBorder="1" applyAlignment="1" applyProtection="1">
      <alignment horizontal="left" vertical="center" wrapText="1" indent="2"/>
      <protection locked="0"/>
    </xf>
    <xf numFmtId="0" fontId="11" fillId="0" borderId="2" xfId="0" applyFont="1" applyBorder="1" applyAlignment="1" applyProtection="1">
      <alignment horizontal="left" vertical="center" wrapText="1" indent="2"/>
      <protection locked="0"/>
    </xf>
    <xf numFmtId="0" fontId="11" fillId="0" borderId="31" xfId="0" applyFont="1" applyBorder="1" applyAlignment="1" applyProtection="1">
      <alignment horizontal="left" vertical="center" wrapText="1" indent="3"/>
      <protection locked="0"/>
    </xf>
    <xf numFmtId="0" fontId="11" fillId="0" borderId="34" xfId="0" applyFont="1" applyBorder="1" applyAlignment="1" applyProtection="1">
      <alignment horizontal="left" vertical="center" wrapText="1" indent="3"/>
      <protection locked="0"/>
    </xf>
    <xf numFmtId="0" fontId="11" fillId="0" borderId="35" xfId="0" applyFont="1" applyBorder="1" applyAlignment="1" applyProtection="1">
      <alignment horizontal="left" vertical="center" wrapText="1" indent="2"/>
      <protection locked="0"/>
    </xf>
    <xf numFmtId="0" fontId="11" fillId="0" borderId="32" xfId="0" applyFont="1" applyBorder="1" applyAlignment="1" applyProtection="1">
      <alignment horizontal="left" vertical="center" wrapText="1" indent="3"/>
      <protection locked="0"/>
    </xf>
    <xf numFmtId="49" fontId="11" fillId="9" borderId="2" xfId="2" applyNumberFormat="1" applyFont="1" applyFill="1" applyBorder="1" applyAlignment="1" applyProtection="1">
      <alignment vertical="center" wrapText="1"/>
      <protection locked="0"/>
    </xf>
    <xf numFmtId="49" fontId="11" fillId="9" borderId="31" xfId="2" applyNumberFormat="1" applyFont="1" applyFill="1" applyBorder="1" applyAlignment="1" applyProtection="1">
      <alignment vertical="center" wrapText="1"/>
      <protection locked="0"/>
    </xf>
    <xf numFmtId="0" fontId="19" fillId="0" borderId="60" xfId="0" applyFont="1" applyBorder="1" applyAlignment="1">
      <alignment horizontal="left" vertical="center" wrapText="1"/>
    </xf>
    <xf numFmtId="0" fontId="19" fillId="0" borderId="15" xfId="0" applyFont="1" applyBorder="1" applyAlignment="1">
      <alignment horizontal="left" vertical="center" wrapText="1"/>
    </xf>
    <xf numFmtId="0" fontId="19" fillId="0" borderId="15" xfId="0" applyFont="1" applyBorder="1" applyAlignment="1">
      <alignment horizontal="center" vertical="center" wrapText="1"/>
    </xf>
    <xf numFmtId="164" fontId="19" fillId="0" borderId="15" xfId="0" applyNumberFormat="1" applyFont="1" applyBorder="1" applyAlignment="1">
      <alignment horizontal="left" vertical="center" wrapText="1"/>
    </xf>
    <xf numFmtId="10" fontId="6" fillId="0" borderId="45" xfId="2" applyNumberFormat="1" applyFont="1" applyBorder="1" applyAlignment="1">
      <alignment horizontal="center" vertical="center" wrapText="1"/>
    </xf>
    <xf numFmtId="0" fontId="6" fillId="0" borderId="15" xfId="0" applyFont="1" applyBorder="1" applyAlignment="1">
      <alignment horizontal="center" vertical="center" wrapText="1"/>
    </xf>
    <xf numFmtId="0" fontId="11" fillId="7" borderId="4" xfId="0" applyFont="1" applyFill="1" applyBorder="1" applyAlignment="1" applyProtection="1">
      <alignment vertical="center" wrapText="1"/>
      <protection locked="0"/>
    </xf>
    <xf numFmtId="0" fontId="11" fillId="7" borderId="53" xfId="0" applyFont="1" applyFill="1" applyBorder="1" applyAlignment="1" applyProtection="1">
      <alignment vertical="center" wrapText="1"/>
      <protection locked="0"/>
    </xf>
    <xf numFmtId="0" fontId="12" fillId="7" borderId="19" xfId="0" applyFont="1" applyFill="1" applyBorder="1" applyAlignment="1">
      <alignment horizontal="left" vertical="center" indent="2"/>
    </xf>
    <xf numFmtId="0" fontId="12" fillId="8" borderId="1" xfId="0" applyFont="1" applyFill="1" applyBorder="1" applyAlignment="1" applyProtection="1">
      <alignment horizontal="left" vertical="center" indent="2"/>
      <protection locked="0"/>
    </xf>
    <xf numFmtId="0" fontId="11" fillId="8" borderId="4" xfId="0" applyFont="1" applyFill="1" applyBorder="1" applyAlignment="1" applyProtection="1">
      <alignment vertical="center" wrapText="1"/>
      <protection locked="0"/>
    </xf>
    <xf numFmtId="0" fontId="11" fillId="8" borderId="45" xfId="0" applyFont="1" applyFill="1" applyBorder="1" applyAlignment="1" applyProtection="1">
      <alignment vertical="center" wrapText="1"/>
      <protection locked="0"/>
    </xf>
    <xf numFmtId="0" fontId="11" fillId="8" borderId="53" xfId="0" applyFont="1" applyFill="1" applyBorder="1" applyAlignment="1" applyProtection="1">
      <alignment vertical="center" wrapText="1"/>
      <protection locked="0"/>
    </xf>
    <xf numFmtId="0" fontId="12" fillId="8" borderId="46" xfId="0" applyFont="1" applyFill="1" applyBorder="1" applyAlignment="1">
      <alignment horizontal="left" vertical="center" indent="2"/>
    </xf>
    <xf numFmtId="0" fontId="13" fillId="8" borderId="52" xfId="0" applyFont="1" applyFill="1" applyBorder="1" applyAlignment="1">
      <alignment vertical="center"/>
    </xf>
    <xf numFmtId="0" fontId="9" fillId="9" borderId="40" xfId="0" applyFont="1" applyFill="1" applyBorder="1" applyProtection="1">
      <protection locked="0"/>
    </xf>
    <xf numFmtId="0" fontId="11" fillId="9" borderId="24" xfId="0" applyFont="1" applyFill="1" applyBorder="1" applyAlignment="1" applyProtection="1">
      <alignment horizontal="center" vertical="center" wrapText="1"/>
      <protection locked="0"/>
    </xf>
    <xf numFmtId="0" fontId="9" fillId="9" borderId="14" xfId="0" applyFont="1" applyFill="1" applyBorder="1" applyProtection="1">
      <protection locked="0"/>
    </xf>
    <xf numFmtId="0" fontId="11" fillId="9" borderId="15" xfId="0" applyFont="1" applyFill="1" applyBorder="1" applyAlignment="1" applyProtection="1">
      <alignment horizontal="center" vertical="center" wrapText="1"/>
      <protection locked="0"/>
    </xf>
    <xf numFmtId="0" fontId="9" fillId="9" borderId="16" xfId="0" applyFont="1" applyFill="1" applyBorder="1" applyProtection="1">
      <protection locked="0"/>
    </xf>
    <xf numFmtId="0" fontId="11" fillId="9" borderId="17" xfId="0" applyFont="1" applyFill="1" applyBorder="1" applyAlignment="1" applyProtection="1">
      <alignment horizontal="center" vertical="center" wrapText="1"/>
      <protection locked="0"/>
    </xf>
    <xf numFmtId="0" fontId="9" fillId="9" borderId="41" xfId="0" applyFont="1" applyFill="1" applyBorder="1"/>
    <xf numFmtId="0" fontId="9" fillId="9" borderId="49" xfId="0" applyFont="1" applyFill="1" applyBorder="1" applyAlignment="1">
      <alignment horizontal="center" vertical="center"/>
    </xf>
    <xf numFmtId="44" fontId="12" fillId="8" borderId="52" xfId="1" applyFont="1" applyFill="1" applyBorder="1" applyAlignment="1" applyProtection="1">
      <alignment horizontal="center" vertical="center"/>
    </xf>
    <xf numFmtId="49" fontId="11" fillId="9" borderId="17" xfId="2" applyNumberFormat="1" applyFont="1" applyFill="1" applyBorder="1" applyAlignment="1" applyProtection="1">
      <alignment vertical="center" wrapText="1"/>
      <protection locked="0"/>
    </xf>
    <xf numFmtId="9" fontId="9" fillId="9" borderId="49" xfId="2" applyFont="1" applyFill="1" applyBorder="1" applyAlignment="1" applyProtection="1">
      <alignment vertical="center"/>
    </xf>
    <xf numFmtId="49" fontId="11" fillId="8" borderId="3" xfId="1" applyNumberFormat="1" applyFont="1" applyFill="1" applyBorder="1" applyAlignment="1" applyProtection="1">
      <alignment horizontal="center" vertical="center"/>
      <protection locked="0"/>
    </xf>
    <xf numFmtId="49" fontId="11" fillId="8" borderId="15" xfId="1" applyNumberFormat="1" applyFont="1" applyFill="1" applyBorder="1" applyAlignment="1" applyProtection="1">
      <alignment horizontal="center" vertical="center"/>
      <protection locked="0"/>
    </xf>
    <xf numFmtId="49" fontId="11" fillId="8" borderId="47" xfId="1" applyNumberFormat="1" applyFont="1" applyFill="1" applyBorder="1" applyAlignment="1" applyProtection="1">
      <alignment horizontal="center" vertical="center"/>
      <protection locked="0"/>
    </xf>
    <xf numFmtId="44" fontId="13" fillId="9" borderId="3" xfId="1" applyFont="1" applyFill="1" applyBorder="1" applyAlignment="1" applyProtection="1">
      <alignment vertical="center" wrapText="1"/>
      <protection locked="0"/>
    </xf>
    <xf numFmtId="44" fontId="13" fillId="9" borderId="15" xfId="1" applyFont="1" applyFill="1" applyBorder="1" applyAlignment="1" applyProtection="1">
      <alignment vertical="center" wrapText="1"/>
      <protection locked="0"/>
    </xf>
    <xf numFmtId="44" fontId="13" fillId="9" borderId="50" xfId="1" applyFont="1" applyFill="1" applyBorder="1" applyAlignment="1" applyProtection="1">
      <alignment vertical="center" wrapText="1"/>
      <protection locked="0"/>
    </xf>
    <xf numFmtId="44" fontId="9" fillId="7" borderId="49" xfId="1" applyFont="1" applyFill="1" applyBorder="1" applyAlignment="1" applyProtection="1">
      <alignment vertical="center"/>
    </xf>
    <xf numFmtId="44" fontId="9" fillId="8" borderId="42" xfId="1" applyFont="1" applyFill="1" applyBorder="1" applyAlignment="1" applyProtection="1">
      <alignment horizontal="center" vertical="center"/>
    </xf>
    <xf numFmtId="44" fontId="13" fillId="5" borderId="24" xfId="1" applyFont="1" applyFill="1" applyBorder="1" applyAlignment="1" applyProtection="1">
      <alignment vertical="center"/>
      <protection locked="0"/>
    </xf>
    <xf numFmtId="44" fontId="13" fillId="5" borderId="17" xfId="1" applyFont="1" applyFill="1" applyBorder="1" applyAlignment="1" applyProtection="1">
      <alignment vertical="center"/>
      <protection locked="0"/>
    </xf>
    <xf numFmtId="44" fontId="9" fillId="3" borderId="42" xfId="1" applyFont="1" applyFill="1" applyBorder="1" applyAlignment="1" applyProtection="1">
      <alignment vertical="center"/>
    </xf>
    <xf numFmtId="44" fontId="13" fillId="3" borderId="24" xfId="1" applyFont="1" applyFill="1" applyBorder="1" applyAlignment="1" applyProtection="1">
      <alignment vertical="center"/>
      <protection locked="0"/>
    </xf>
    <xf numFmtId="44" fontId="13" fillId="3" borderId="17" xfId="1" applyFont="1" applyFill="1" applyBorder="1" applyAlignment="1" applyProtection="1">
      <alignment horizontal="right" vertical="center"/>
      <protection locked="0"/>
    </xf>
    <xf numFmtId="44" fontId="9" fillId="3" borderId="20" xfId="1" applyFont="1" applyFill="1" applyBorder="1" applyAlignment="1" applyProtection="1">
      <alignment vertical="center"/>
    </xf>
    <xf numFmtId="44" fontId="13" fillId="3" borderId="15" xfId="1" applyFont="1" applyFill="1" applyBorder="1" applyAlignment="1" applyProtection="1">
      <alignment vertical="center"/>
      <protection locked="0"/>
    </xf>
    <xf numFmtId="44" fontId="13" fillId="3" borderId="17" xfId="1" applyFont="1" applyFill="1" applyBorder="1" applyAlignment="1" applyProtection="1">
      <alignment vertical="center"/>
      <protection locked="0"/>
    </xf>
    <xf numFmtId="44" fontId="13" fillId="3" borderId="3" xfId="1" applyFont="1" applyFill="1" applyBorder="1" applyAlignment="1" applyProtection="1">
      <alignment vertical="center"/>
      <protection locked="0"/>
    </xf>
    <xf numFmtId="44" fontId="15" fillId="3" borderId="17" xfId="1" applyFont="1" applyFill="1" applyBorder="1" applyProtection="1">
      <protection locked="0"/>
    </xf>
    <xf numFmtId="44" fontId="13" fillId="3" borderId="27" xfId="1" applyFont="1" applyFill="1" applyBorder="1" applyAlignment="1" applyProtection="1">
      <alignment vertical="center"/>
      <protection locked="0"/>
    </xf>
    <xf numFmtId="44" fontId="13" fillId="3" borderId="29" xfId="1" applyFont="1" applyFill="1" applyBorder="1" applyAlignment="1" applyProtection="1">
      <alignment vertical="center"/>
      <protection locked="0"/>
    </xf>
    <xf numFmtId="0" fontId="9" fillId="0" borderId="13" xfId="0" applyFont="1" applyBorder="1" applyAlignment="1">
      <alignment horizontal="center" vertical="center"/>
    </xf>
    <xf numFmtId="0" fontId="9" fillId="0" borderId="42" xfId="0" applyFont="1" applyBorder="1" applyAlignment="1">
      <alignment horizontal="center" vertical="center"/>
    </xf>
    <xf numFmtId="0" fontId="12" fillId="8" borderId="40" xfId="0" applyFont="1" applyFill="1" applyBorder="1" applyAlignment="1" applyProtection="1">
      <alignment horizontal="left" vertical="center" indent="2"/>
      <protection locked="0"/>
    </xf>
    <xf numFmtId="0" fontId="12" fillId="8" borderId="14" xfId="0" applyFont="1" applyFill="1" applyBorder="1" applyAlignment="1" applyProtection="1">
      <alignment horizontal="left" vertical="center" indent="2"/>
      <protection locked="0"/>
    </xf>
    <xf numFmtId="0" fontId="13" fillId="8" borderId="54" xfId="0" applyFont="1" applyFill="1" applyBorder="1" applyAlignment="1">
      <alignment vertical="center"/>
    </xf>
    <xf numFmtId="0" fontId="13" fillId="8" borderId="22" xfId="0" applyFont="1" applyFill="1" applyBorder="1" applyAlignment="1">
      <alignment vertical="center"/>
    </xf>
    <xf numFmtId="0" fontId="13" fillId="8" borderId="0" xfId="0" applyFont="1" applyFill="1" applyAlignment="1">
      <alignment vertical="center"/>
    </xf>
    <xf numFmtId="0" fontId="13" fillId="8" borderId="43" xfId="0" applyFont="1" applyFill="1" applyBorder="1" applyAlignment="1">
      <alignment vertical="center"/>
    </xf>
    <xf numFmtId="0" fontId="13" fillId="8" borderId="23" xfId="0" applyFont="1" applyFill="1" applyBorder="1" applyAlignment="1">
      <alignment vertical="center"/>
    </xf>
    <xf numFmtId="0" fontId="9" fillId="9" borderId="54" xfId="0" applyFont="1" applyFill="1" applyBorder="1" applyAlignment="1">
      <alignment vertical="center"/>
    </xf>
    <xf numFmtId="0" fontId="9" fillId="9" borderId="22" xfId="0" applyFont="1" applyFill="1" applyBorder="1" applyAlignment="1">
      <alignment vertical="center"/>
    </xf>
    <xf numFmtId="0" fontId="9" fillId="9" borderId="52" xfId="0" applyFont="1" applyFill="1" applyBorder="1" applyAlignment="1">
      <alignment vertical="center"/>
    </xf>
    <xf numFmtId="0" fontId="9" fillId="9" borderId="0" xfId="0" applyFont="1" applyFill="1" applyAlignment="1">
      <alignment vertical="center"/>
    </xf>
    <xf numFmtId="0" fontId="9" fillId="9" borderId="43" xfId="0" applyFont="1" applyFill="1" applyBorder="1" applyAlignment="1">
      <alignment vertical="center"/>
    </xf>
    <xf numFmtId="0" fontId="9" fillId="9" borderId="23" xfId="0" applyFont="1" applyFill="1" applyBorder="1" applyAlignment="1">
      <alignment vertical="center"/>
    </xf>
    <xf numFmtId="10" fontId="20" fillId="3" borderId="27" xfId="2" applyNumberFormat="1" applyFont="1" applyFill="1" applyBorder="1" applyAlignment="1">
      <alignment horizontal="center"/>
    </xf>
    <xf numFmtId="0" fontId="15" fillId="4" borderId="66" xfId="0" applyFont="1" applyFill="1" applyBorder="1"/>
    <xf numFmtId="0" fontId="15" fillId="4" borderId="22" xfId="0" applyFont="1" applyFill="1" applyBorder="1"/>
    <xf numFmtId="0" fontId="15" fillId="4" borderId="0" xfId="0" applyFont="1" applyFill="1"/>
    <xf numFmtId="10" fontId="15" fillId="4" borderId="0" xfId="2" applyNumberFormat="1" applyFont="1" applyFill="1" applyBorder="1" applyAlignment="1" applyProtection="1"/>
    <xf numFmtId="10" fontId="15" fillId="4" borderId="22" xfId="2" applyNumberFormat="1" applyFont="1" applyFill="1" applyBorder="1" applyAlignment="1" applyProtection="1"/>
    <xf numFmtId="44" fontId="15" fillId="2" borderId="46" xfId="1" applyFont="1" applyFill="1" applyBorder="1" applyAlignment="1" applyProtection="1"/>
    <xf numFmtId="44" fontId="15" fillId="2" borderId="67" xfId="1" applyFont="1" applyFill="1" applyBorder="1" applyAlignment="1" applyProtection="1"/>
    <xf numFmtId="44" fontId="14" fillId="2" borderId="3" xfId="1" applyFont="1" applyFill="1" applyBorder="1" applyAlignment="1">
      <alignment horizontal="center"/>
    </xf>
    <xf numFmtId="44" fontId="14" fillId="2" borderId="5" xfId="1" applyFont="1" applyFill="1" applyBorder="1" applyAlignment="1">
      <alignment horizontal="center"/>
    </xf>
    <xf numFmtId="0" fontId="15" fillId="0" borderId="10" xfId="0" applyFont="1" applyBorder="1" applyAlignment="1">
      <alignment horizontal="center"/>
    </xf>
    <xf numFmtId="0" fontId="21" fillId="0" borderId="27" xfId="0" applyFont="1" applyBorder="1"/>
    <xf numFmtId="164" fontId="22" fillId="0" borderId="3" xfId="1" applyNumberFormat="1" applyFont="1" applyBorder="1" applyAlignment="1">
      <alignment horizontal="center"/>
    </xf>
    <xf numFmtId="164" fontId="22" fillId="3" borderId="3" xfId="1" applyNumberFormat="1" applyFont="1" applyFill="1" applyBorder="1" applyAlignment="1">
      <alignment horizontal="center"/>
    </xf>
    <xf numFmtId="0" fontId="0" fillId="0" borderId="13" xfId="0" applyBorder="1" applyAlignment="1">
      <alignment horizontal="center"/>
    </xf>
    <xf numFmtId="0" fontId="0" fillId="0" borderId="0" xfId="0" applyAlignment="1">
      <alignment horizontal="left"/>
    </xf>
    <xf numFmtId="0" fontId="2" fillId="0" borderId="0" xfId="0" applyFont="1"/>
    <xf numFmtId="0" fontId="2" fillId="0" borderId="0" xfId="0" applyFont="1" applyAlignment="1">
      <alignment horizontal="center"/>
    </xf>
    <xf numFmtId="164" fontId="2" fillId="0" borderId="0" xfId="0" applyNumberFormat="1" applyFont="1" applyAlignment="1">
      <alignment horizontal="right"/>
    </xf>
    <xf numFmtId="164" fontId="2" fillId="0" borderId="11" xfId="0" applyNumberFormat="1" applyFont="1" applyBorder="1" applyAlignment="1">
      <alignment horizontal="right"/>
    </xf>
    <xf numFmtId="0" fontId="0" fillId="0" borderId="61" xfId="0" applyBorder="1" applyAlignment="1">
      <alignment horizontal="center"/>
    </xf>
    <xf numFmtId="0" fontId="0" fillId="0" borderId="0" xfId="0" applyAlignment="1">
      <alignment horizontal="left" indent="1"/>
    </xf>
    <xf numFmtId="0" fontId="0" fillId="0" borderId="0" xfId="0" applyAlignment="1">
      <alignment horizontal="left" indent="2"/>
    </xf>
    <xf numFmtId="0" fontId="2" fillId="0" borderId="11" xfId="0" applyFont="1" applyBorder="1" applyAlignment="1">
      <alignment horizontal="center"/>
    </xf>
    <xf numFmtId="8" fontId="0" fillId="0" borderId="11" xfId="0" applyNumberFormat="1" applyBorder="1"/>
    <xf numFmtId="0" fontId="0" fillId="0" borderId="69" xfId="0" applyBorder="1" applyAlignment="1">
      <alignment horizontal="center"/>
    </xf>
    <xf numFmtId="8" fontId="0" fillId="0" borderId="62" xfId="0" applyNumberFormat="1" applyBorder="1"/>
    <xf numFmtId="8" fontId="2" fillId="0" borderId="21" xfId="0" applyNumberFormat="1" applyFont="1" applyBorder="1"/>
    <xf numFmtId="0" fontId="2" fillId="0" borderId="58" xfId="0" applyFont="1" applyBorder="1" applyAlignment="1">
      <alignment horizontal="center"/>
    </xf>
    <xf numFmtId="0" fontId="2" fillId="0" borderId="51" xfId="0" applyFont="1" applyBorder="1" applyAlignment="1">
      <alignment horizontal="center"/>
    </xf>
    <xf numFmtId="0" fontId="2" fillId="0" borderId="59" xfId="0" applyFont="1" applyBorder="1" applyAlignment="1">
      <alignment horizontal="center"/>
    </xf>
    <xf numFmtId="0" fontId="0" fillId="10" borderId="61" xfId="0" applyFill="1" applyBorder="1" applyAlignment="1">
      <alignment horizontal="center"/>
    </xf>
    <xf numFmtId="0" fontId="0" fillId="10" borderId="23" xfId="0" applyFill="1" applyBorder="1" applyAlignment="1">
      <alignment horizontal="left" indent="1"/>
    </xf>
    <xf numFmtId="0" fontId="2" fillId="10" borderId="23" xfId="0" applyFont="1" applyFill="1" applyBorder="1"/>
    <xf numFmtId="0" fontId="2" fillId="10" borderId="23" xfId="0" applyFont="1" applyFill="1" applyBorder="1" applyAlignment="1">
      <alignment horizontal="center"/>
    </xf>
    <xf numFmtId="0" fontId="2" fillId="10" borderId="21" xfId="0" applyFont="1" applyFill="1" applyBorder="1" applyAlignment="1">
      <alignment horizontal="center"/>
    </xf>
    <xf numFmtId="0" fontId="0" fillId="10" borderId="23" xfId="0" applyFill="1" applyBorder="1"/>
    <xf numFmtId="164" fontId="2" fillId="10" borderId="23" xfId="0" applyNumberFormat="1" applyFont="1" applyFill="1" applyBorder="1" applyAlignment="1">
      <alignment horizontal="right"/>
    </xf>
    <xf numFmtId="164" fontId="2" fillId="10" borderId="21" xfId="0" applyNumberFormat="1" applyFont="1" applyFill="1" applyBorder="1" applyAlignment="1">
      <alignment horizontal="right"/>
    </xf>
    <xf numFmtId="0" fontId="0" fillId="10" borderId="63" xfId="0" applyFill="1" applyBorder="1" applyAlignment="1">
      <alignment wrapText="1"/>
    </xf>
    <xf numFmtId="0" fontId="0" fillId="10" borderId="64" xfId="0" applyFill="1" applyBorder="1" applyAlignment="1">
      <alignment horizontal="left"/>
    </xf>
    <xf numFmtId="0" fontId="0" fillId="10" borderId="64" xfId="0" applyFill="1" applyBorder="1"/>
    <xf numFmtId="0" fontId="0" fillId="10" borderId="65" xfId="0" applyFill="1" applyBorder="1"/>
    <xf numFmtId="0" fontId="0" fillId="11" borderId="0" xfId="0" applyFill="1"/>
    <xf numFmtId="0" fontId="2" fillId="11" borderId="0" xfId="0" applyFont="1" applyFill="1"/>
    <xf numFmtId="0" fontId="2" fillId="11" borderId="0" xfId="0" applyFont="1" applyFill="1" applyAlignment="1">
      <alignment horizontal="center"/>
    </xf>
    <xf numFmtId="164" fontId="2" fillId="11" borderId="0" xfId="0" applyNumberFormat="1" applyFont="1" applyFill="1" applyAlignment="1">
      <alignment horizontal="right"/>
    </xf>
    <xf numFmtId="164" fontId="2" fillId="11" borderId="11" xfId="0" applyNumberFormat="1" applyFont="1" applyFill="1" applyBorder="1" applyAlignment="1">
      <alignment horizontal="right"/>
    </xf>
    <xf numFmtId="0" fontId="0" fillId="10" borderId="61" xfId="0" applyFill="1" applyBorder="1" applyAlignment="1">
      <alignment horizontal="center" wrapText="1"/>
    </xf>
    <xf numFmtId="0" fontId="0" fillId="10" borderId="23" xfId="0" applyFill="1" applyBorder="1" applyAlignment="1">
      <alignment horizontal="left"/>
    </xf>
    <xf numFmtId="0" fontId="9" fillId="4" borderId="56" xfId="0" applyFont="1" applyFill="1" applyBorder="1"/>
    <xf numFmtId="0" fontId="9" fillId="3" borderId="55" xfId="0" applyFont="1" applyFill="1" applyBorder="1" applyAlignment="1">
      <alignment horizontal="center" vertical="center" wrapText="1"/>
    </xf>
    <xf numFmtId="0" fontId="9" fillId="4" borderId="56" xfId="0" applyFont="1" applyFill="1" applyBorder="1" applyAlignment="1">
      <alignment horizontal="left"/>
    </xf>
    <xf numFmtId="0" fontId="3" fillId="12" borderId="24" xfId="0" applyFont="1" applyFill="1" applyBorder="1" applyAlignment="1" applyProtection="1">
      <alignment horizontal="left" vertical="center" wrapText="1" indent="15"/>
      <protection locked="0"/>
    </xf>
    <xf numFmtId="0" fontId="3" fillId="12" borderId="15" xfId="0" applyFont="1" applyFill="1" applyBorder="1" applyAlignment="1" applyProtection="1">
      <alignment horizontal="left" vertical="center" wrapText="1" indent="15"/>
      <protection locked="0"/>
    </xf>
    <xf numFmtId="0" fontId="12" fillId="7" borderId="1" xfId="0" applyFont="1" applyFill="1" applyBorder="1" applyAlignment="1">
      <alignment horizontal="left" vertical="center" indent="2"/>
    </xf>
    <xf numFmtId="0" fontId="12" fillId="7" borderId="16" xfId="0" applyFont="1" applyFill="1" applyBorder="1" applyAlignment="1">
      <alignment horizontal="left" vertical="center" indent="2"/>
    </xf>
    <xf numFmtId="0" fontId="2" fillId="0" borderId="14" xfId="0" applyFont="1" applyBorder="1" applyAlignment="1">
      <alignment horizontal="center"/>
    </xf>
    <xf numFmtId="0" fontId="2" fillId="0" borderId="15" xfId="0" applyFont="1" applyBorder="1" applyAlignment="1">
      <alignment horizontal="center"/>
    </xf>
    <xf numFmtId="0" fontId="2" fillId="0" borderId="70" xfId="0" applyFont="1" applyBorder="1" applyAlignment="1">
      <alignment horizontal="center"/>
    </xf>
    <xf numFmtId="0" fontId="0" fillId="0" borderId="9" xfId="0" applyBorder="1"/>
    <xf numFmtId="0" fontId="0" fillId="0" borderId="27" xfId="0" applyBorder="1"/>
    <xf numFmtId="0" fontId="0" fillId="0" borderId="10" xfId="0" applyBorder="1" applyAlignment="1">
      <alignment wrapText="1"/>
    </xf>
    <xf numFmtId="0" fontId="0" fillId="0" borderId="19" xfId="0" applyBorder="1"/>
    <xf numFmtId="0" fontId="0" fillId="0" borderId="20" xfId="0" applyBorder="1"/>
    <xf numFmtId="0" fontId="0" fillId="0" borderId="71" xfId="0" applyBorder="1" applyAlignment="1">
      <alignment wrapText="1"/>
    </xf>
    <xf numFmtId="0" fontId="0" fillId="0" borderId="71" xfId="0" applyBorder="1" applyAlignment="1">
      <alignment horizontal="left" wrapText="1"/>
    </xf>
    <xf numFmtId="0" fontId="0" fillId="0" borderId="20" xfId="0" applyBorder="1" applyAlignment="1">
      <alignment horizontal="left"/>
    </xf>
    <xf numFmtId="0" fontId="0" fillId="0" borderId="72" xfId="0" applyBorder="1"/>
    <xf numFmtId="0" fontId="0" fillId="0" borderId="23" xfId="0" applyBorder="1" applyAlignment="1">
      <alignment horizontal="left"/>
    </xf>
    <xf numFmtId="0" fontId="0" fillId="0" borderId="73" xfId="0" applyBorder="1" applyAlignment="1">
      <alignment wrapText="1"/>
    </xf>
    <xf numFmtId="0" fontId="0" fillId="0" borderId="1" xfId="0" applyBorder="1" applyAlignment="1">
      <alignment horizontal="left" vertical="center"/>
    </xf>
    <xf numFmtId="0" fontId="0" fillId="0" borderId="3" xfId="0" applyBorder="1" applyAlignment="1">
      <alignment horizontal="left" vertical="center"/>
    </xf>
    <xf numFmtId="0" fontId="0" fillId="0" borderId="5" xfId="0" applyBorder="1" applyAlignment="1">
      <alignment horizontal="left" vertical="center"/>
    </xf>
    <xf numFmtId="9" fontId="9" fillId="0" borderId="0" xfId="2" applyFont="1" applyFill="1" applyBorder="1" applyAlignment="1">
      <alignment horizontal="center" vertical="center" wrapText="1"/>
    </xf>
    <xf numFmtId="9" fontId="9" fillId="0" borderId="23" xfId="2" applyFont="1" applyFill="1" applyBorder="1" applyAlignment="1">
      <alignment horizontal="center" vertical="center" wrapText="1"/>
    </xf>
    <xf numFmtId="0" fontId="19" fillId="0" borderId="36" xfId="0" applyFont="1" applyBorder="1" applyAlignment="1">
      <alignment horizontal="center" vertical="center" wrapText="1"/>
    </xf>
    <xf numFmtId="0" fontId="19" fillId="0" borderId="37" xfId="0" applyFont="1" applyBorder="1" applyAlignment="1">
      <alignment horizontal="center" vertical="center" wrapText="1"/>
    </xf>
    <xf numFmtId="0" fontId="19" fillId="0" borderId="38"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61" xfId="0" applyFont="1" applyBorder="1" applyAlignment="1">
      <alignment horizontal="center" vertical="center" wrapText="1"/>
    </xf>
    <xf numFmtId="0" fontId="7" fillId="0" borderId="23" xfId="0" applyFont="1" applyBorder="1" applyAlignment="1">
      <alignment horizontal="center" vertical="center" wrapText="1"/>
    </xf>
    <xf numFmtId="0" fontId="3" fillId="0" borderId="58" xfId="0" applyFont="1" applyBorder="1" applyAlignment="1">
      <alignment horizontal="left" vertical="center" wrapText="1"/>
    </xf>
    <xf numFmtId="0" fontId="3" fillId="0" borderId="51" xfId="0" applyFont="1" applyBorder="1" applyAlignment="1">
      <alignment horizontal="left" vertical="center" wrapText="1"/>
    </xf>
    <xf numFmtId="0" fontId="3" fillId="0" borderId="59" xfId="0" applyFont="1" applyBorder="1" applyAlignment="1">
      <alignment horizontal="left" vertical="center" wrapText="1"/>
    </xf>
    <xf numFmtId="0" fontId="19" fillId="0" borderId="36" xfId="0" applyFont="1" applyBorder="1" applyAlignment="1">
      <alignment horizontal="left" vertical="center"/>
    </xf>
    <xf numFmtId="0" fontId="19" fillId="0" borderId="37" xfId="0" applyFont="1" applyBorder="1" applyAlignment="1">
      <alignment horizontal="left" vertical="center"/>
    </xf>
    <xf numFmtId="0" fontId="19" fillId="0" borderId="38" xfId="0" applyFont="1" applyBorder="1" applyAlignment="1">
      <alignment horizontal="left"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45"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38"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20" fillId="0" borderId="9" xfId="0" applyFont="1" applyBorder="1" applyAlignment="1">
      <alignment horizontal="left"/>
    </xf>
    <xf numFmtId="0" fontId="20" fillId="0" borderId="27" xfId="0" applyFont="1" applyBorder="1" applyAlignment="1">
      <alignment horizontal="left"/>
    </xf>
    <xf numFmtId="10" fontId="20" fillId="0" borderId="68" xfId="2" applyNumberFormat="1" applyFont="1" applyBorder="1" applyAlignment="1">
      <alignment horizontal="center"/>
    </xf>
    <xf numFmtId="10" fontId="20" fillId="0" borderId="34" xfId="2" applyNumberFormat="1" applyFont="1" applyBorder="1" applyAlignment="1">
      <alignment horizontal="center"/>
    </xf>
    <xf numFmtId="0" fontId="22" fillId="0" borderId="58" xfId="0" applyFont="1" applyBorder="1" applyAlignment="1">
      <alignment horizontal="left"/>
    </xf>
    <xf numFmtId="0" fontId="22" fillId="0" borderId="2" xfId="0" applyFont="1" applyBorder="1" applyAlignment="1">
      <alignment horizontal="left"/>
    </xf>
    <xf numFmtId="164" fontId="22" fillId="8" borderId="4" xfId="2" applyNumberFormat="1" applyFont="1" applyFill="1" applyBorder="1" applyAlignment="1">
      <alignment horizontal="center" vertical="center"/>
    </xf>
    <xf numFmtId="164" fontId="22" fillId="8" borderId="2" xfId="2" applyNumberFormat="1" applyFont="1" applyFill="1" applyBorder="1" applyAlignment="1">
      <alignment horizontal="center" vertical="center"/>
    </xf>
    <xf numFmtId="44" fontId="11" fillId="7" borderId="54" xfId="1" applyFont="1" applyFill="1" applyBorder="1" applyAlignment="1" applyProtection="1">
      <alignment horizontal="center" vertical="center"/>
    </xf>
    <xf numFmtId="44" fontId="11" fillId="7" borderId="52" xfId="1" applyFont="1" applyFill="1" applyBorder="1" applyAlignment="1" applyProtection="1">
      <alignment horizontal="center" vertical="center"/>
    </xf>
    <xf numFmtId="44" fontId="11" fillId="7" borderId="43" xfId="1" applyFont="1" applyFill="1" applyBorder="1" applyAlignment="1" applyProtection="1">
      <alignment horizontal="center" vertical="center"/>
    </xf>
    <xf numFmtId="0" fontId="13" fillId="7" borderId="54" xfId="0" applyFont="1" applyFill="1" applyBorder="1" applyAlignment="1">
      <alignment horizontal="center" vertical="center"/>
    </xf>
    <xf numFmtId="0" fontId="13" fillId="7" borderId="22" xfId="0" applyFont="1" applyFill="1" applyBorder="1" applyAlignment="1">
      <alignment horizontal="center" vertical="center"/>
    </xf>
    <xf numFmtId="0" fontId="13" fillId="7" borderId="52" xfId="0" applyFont="1" applyFill="1" applyBorder="1" applyAlignment="1">
      <alignment horizontal="center" vertical="center"/>
    </xf>
    <xf numFmtId="0" fontId="13" fillId="7" borderId="0" xfId="0" applyFont="1" applyFill="1" applyAlignment="1">
      <alignment horizontal="center" vertical="center"/>
    </xf>
    <xf numFmtId="0" fontId="13" fillId="7" borderId="43" xfId="0" applyFont="1" applyFill="1" applyBorder="1" applyAlignment="1">
      <alignment horizontal="center" vertical="center"/>
    </xf>
    <xf numFmtId="0" fontId="13" fillId="7" borderId="23" xfId="0" applyFont="1" applyFill="1" applyBorder="1" applyAlignment="1">
      <alignment horizontal="center" vertical="center"/>
    </xf>
    <xf numFmtId="0" fontId="3" fillId="0" borderId="0" xfId="0" applyFont="1" applyAlignment="1">
      <alignment horizontal="left" vertical="center" wrapText="1"/>
    </xf>
    <xf numFmtId="0" fontId="17" fillId="0" borderId="0" xfId="0" applyFont="1" applyAlignment="1">
      <alignment horizontal="center"/>
    </xf>
  </cellXfs>
  <cellStyles count="3">
    <cellStyle name="Currency" xfId="1" builtinId="4"/>
    <cellStyle name="Normal" xfId="0" builtinId="0"/>
    <cellStyle name="Percent" xfId="2" builtinId="5"/>
  </cellStyles>
  <dxfs count="10">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s>
  <tableStyles count="0" defaultTableStyle="TableStyleMedium2" defaultPivotStyle="PivotStyleLight16"/>
  <colors>
    <mruColors>
      <color rgb="FFF8FB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373380</xdr:colOff>
      <xdr:row>0</xdr:row>
      <xdr:rowOff>99060</xdr:rowOff>
    </xdr:from>
    <xdr:to>
      <xdr:col>1</xdr:col>
      <xdr:colOff>1104900</xdr:colOff>
      <xdr:row>0</xdr:row>
      <xdr:rowOff>619991</xdr:rowOff>
    </xdr:to>
    <xdr:pic>
      <xdr:nvPicPr>
        <xdr:cNvPr id="3" name="Picture 2">
          <a:extLst>
            <a:ext uri="{FF2B5EF4-FFF2-40B4-BE49-F238E27FC236}">
              <a16:creationId xmlns:a16="http://schemas.microsoft.com/office/drawing/2014/main" id="{152ACF6E-D15E-688D-CED9-D6315471D70F}"/>
            </a:ext>
          </a:extLst>
        </xdr:cNvPr>
        <xdr:cNvPicPr>
          <a:picLocks noChangeAspect="1"/>
        </xdr:cNvPicPr>
      </xdr:nvPicPr>
      <xdr:blipFill>
        <a:blip xmlns:r="http://schemas.openxmlformats.org/officeDocument/2006/relationships" r:embed="rId1"/>
        <a:stretch>
          <a:fillRect/>
        </a:stretch>
      </xdr:blipFill>
      <xdr:spPr>
        <a:xfrm>
          <a:off x="982980" y="99060"/>
          <a:ext cx="731520" cy="5209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191181</xdr:colOff>
      <xdr:row>0</xdr:row>
      <xdr:rowOff>81642</xdr:rowOff>
    </xdr:from>
    <xdr:to>
      <xdr:col>1</xdr:col>
      <xdr:colOff>1202100</xdr:colOff>
      <xdr:row>0</xdr:row>
      <xdr:rowOff>804701</xdr:rowOff>
    </xdr:to>
    <xdr:pic>
      <xdr:nvPicPr>
        <xdr:cNvPr id="3" name="Picture 2">
          <a:extLst>
            <a:ext uri="{FF2B5EF4-FFF2-40B4-BE49-F238E27FC236}">
              <a16:creationId xmlns:a16="http://schemas.microsoft.com/office/drawing/2014/main" id="{D2A41282-22F9-4336-9ABC-33C5481735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36110" y="81642"/>
          <a:ext cx="1010919" cy="72305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190501</xdr:colOff>
      <xdr:row>0</xdr:row>
      <xdr:rowOff>142877</xdr:rowOff>
    </xdr:from>
    <xdr:to>
      <xdr:col>1</xdr:col>
      <xdr:colOff>952500</xdr:colOff>
      <xdr:row>0</xdr:row>
      <xdr:rowOff>612246</xdr:rowOff>
    </xdr:to>
    <xdr:pic>
      <xdr:nvPicPr>
        <xdr:cNvPr id="2" name="Picture 1">
          <a:extLst>
            <a:ext uri="{FF2B5EF4-FFF2-40B4-BE49-F238E27FC236}">
              <a16:creationId xmlns:a16="http://schemas.microsoft.com/office/drawing/2014/main" id="{34DA07C6-5424-4E54-9DA4-FC1EC066F9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800101" y="142877"/>
          <a:ext cx="761999" cy="47190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790C9-C4C3-48BF-9CF4-31CDDF55AA13}">
  <dimension ref="B1:D17"/>
  <sheetViews>
    <sheetView tabSelected="1" workbookViewId="0">
      <selection activeCell="I7" sqref="I7"/>
    </sheetView>
  </sheetViews>
  <sheetFormatPr defaultRowHeight="14.4" x14ac:dyDescent="0.3"/>
  <cols>
    <col min="1" max="1" width="5.77734375" customWidth="1"/>
    <col min="2" max="2" width="22.5546875" customWidth="1"/>
    <col min="3" max="3" width="17.88671875" customWidth="1"/>
    <col min="4" max="4" width="64.33203125" customWidth="1"/>
  </cols>
  <sheetData>
    <row r="1" spans="2:4" ht="55.8" customHeight="1" x14ac:dyDescent="0.3">
      <c r="B1" s="209" t="s">
        <v>135</v>
      </c>
      <c r="C1" s="210"/>
      <c r="D1" s="211"/>
    </row>
    <row r="2" spans="2:4" x14ac:dyDescent="0.3">
      <c r="B2" s="195" t="s">
        <v>136</v>
      </c>
      <c r="C2" s="196" t="s">
        <v>137</v>
      </c>
      <c r="D2" s="197" t="s">
        <v>35</v>
      </c>
    </row>
    <row r="3" spans="2:4" ht="29.4" thickBot="1" x14ac:dyDescent="0.35">
      <c r="B3" s="198" t="s">
        <v>138</v>
      </c>
      <c r="C3" s="199" t="s">
        <v>139</v>
      </c>
      <c r="D3" s="200" t="s">
        <v>140</v>
      </c>
    </row>
    <row r="4" spans="2:4" ht="15" thickBot="1" x14ac:dyDescent="0.35">
      <c r="B4" s="201" t="s">
        <v>109</v>
      </c>
      <c r="C4" s="202" t="s">
        <v>141</v>
      </c>
      <c r="D4" s="203" t="s">
        <v>142</v>
      </c>
    </row>
    <row r="5" spans="2:4" ht="43.8" thickBot="1" x14ac:dyDescent="0.35">
      <c r="B5" s="201" t="s">
        <v>143</v>
      </c>
      <c r="C5" s="202" t="s">
        <v>144</v>
      </c>
      <c r="D5" s="203" t="s">
        <v>145</v>
      </c>
    </row>
    <row r="6" spans="2:4" ht="29.4" thickBot="1" x14ac:dyDescent="0.35">
      <c r="B6" s="201" t="s">
        <v>146</v>
      </c>
      <c r="C6" s="202" t="s">
        <v>181</v>
      </c>
      <c r="D6" s="203" t="s">
        <v>147</v>
      </c>
    </row>
    <row r="7" spans="2:4" ht="58.2" thickBot="1" x14ac:dyDescent="0.35">
      <c r="B7" s="201" t="s">
        <v>148</v>
      </c>
      <c r="C7" s="202" t="s">
        <v>149</v>
      </c>
      <c r="D7" s="203" t="s">
        <v>150</v>
      </c>
    </row>
    <row r="8" spans="2:4" ht="15" thickBot="1" x14ac:dyDescent="0.35">
      <c r="B8" s="201" t="s">
        <v>151</v>
      </c>
      <c r="C8" s="202" t="s">
        <v>152</v>
      </c>
      <c r="D8" s="204" t="s">
        <v>153</v>
      </c>
    </row>
    <row r="9" spans="2:4" ht="29.4" thickBot="1" x14ac:dyDescent="0.35">
      <c r="B9" s="201" t="s">
        <v>154</v>
      </c>
      <c r="C9" s="202" t="s">
        <v>155</v>
      </c>
      <c r="D9" s="203" t="s">
        <v>156</v>
      </c>
    </row>
    <row r="10" spans="2:4" ht="72.599999999999994" thickBot="1" x14ac:dyDescent="0.35">
      <c r="B10" s="201" t="s">
        <v>157</v>
      </c>
      <c r="C10" s="202" t="s">
        <v>158</v>
      </c>
      <c r="D10" s="203" t="s">
        <v>173</v>
      </c>
    </row>
    <row r="11" spans="2:4" ht="29.4" thickBot="1" x14ac:dyDescent="0.35">
      <c r="B11" s="201" t="s">
        <v>159</v>
      </c>
      <c r="C11" s="202" t="s">
        <v>160</v>
      </c>
      <c r="D11" s="203" t="s">
        <v>161</v>
      </c>
    </row>
    <row r="12" spans="2:4" ht="29.4" thickBot="1" x14ac:dyDescent="0.35">
      <c r="B12" s="201" t="s">
        <v>162</v>
      </c>
      <c r="C12" s="202" t="s">
        <v>163</v>
      </c>
      <c r="D12" s="203" t="s">
        <v>164</v>
      </c>
    </row>
    <row r="13" spans="2:4" ht="29.4" thickBot="1" x14ac:dyDescent="0.35">
      <c r="B13" s="201" t="s">
        <v>165</v>
      </c>
      <c r="C13" s="205" t="s">
        <v>174</v>
      </c>
      <c r="D13" s="203" t="s">
        <v>166</v>
      </c>
    </row>
    <row r="14" spans="2:4" ht="29.4" thickBot="1" x14ac:dyDescent="0.35">
      <c r="B14" s="201" t="s">
        <v>175</v>
      </c>
      <c r="C14" s="205" t="s">
        <v>167</v>
      </c>
      <c r="D14" s="203" t="s">
        <v>168</v>
      </c>
    </row>
    <row r="15" spans="2:4" ht="29.4" thickBot="1" x14ac:dyDescent="0.35">
      <c r="B15" s="201" t="s">
        <v>176</v>
      </c>
      <c r="C15" s="205" t="s">
        <v>169</v>
      </c>
      <c r="D15" s="203" t="s">
        <v>177</v>
      </c>
    </row>
    <row r="16" spans="2:4" ht="29.4" thickBot="1" x14ac:dyDescent="0.35">
      <c r="B16" s="201" t="s">
        <v>178</v>
      </c>
      <c r="C16" s="205" t="s">
        <v>170</v>
      </c>
      <c r="D16" s="203" t="s">
        <v>171</v>
      </c>
    </row>
    <row r="17" spans="2:4" ht="15" thickBot="1" x14ac:dyDescent="0.35">
      <c r="B17" s="206" t="s">
        <v>179</v>
      </c>
      <c r="C17" s="207" t="s">
        <v>172</v>
      </c>
      <c r="D17" s="208" t="s">
        <v>180</v>
      </c>
    </row>
  </sheetData>
  <sheetProtection algorithmName="SHA-512" hashValue="SmR/EjMgw1Xm9u3V7XXr3HHnHohv/aj2BiUt0whEXMmNsTfAz2/JDk9xPagUGAa4o99+PXhiYBNjb8BkRymiiw==" saltValue="j78kLwdJkq6OZePpR6oqTA==" spinCount="100000" sheet="1" objects="1" scenarios="1"/>
  <mergeCells count="1">
    <mergeCell ref="B1:D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7984F-30E9-40B5-83CB-B1FDA7499B4E}">
  <sheetPr>
    <pageSetUpPr autoPageBreaks="0"/>
  </sheetPr>
  <dimension ref="A1:O204"/>
  <sheetViews>
    <sheetView zoomScale="80" zoomScaleNormal="80" zoomScaleSheetLayoutView="90" workbookViewId="0">
      <selection activeCell="C2" sqref="C2"/>
    </sheetView>
  </sheetViews>
  <sheetFormatPr defaultRowHeight="14.4" x14ac:dyDescent="0.3"/>
  <cols>
    <col min="1" max="1" width="3.5546875" customWidth="1"/>
    <col min="2" max="2" width="82.88671875" bestFit="1" customWidth="1"/>
    <col min="3" max="3" width="55.44140625" customWidth="1"/>
    <col min="4" max="4" width="27.5546875" customWidth="1"/>
    <col min="5" max="5" width="30.44140625" customWidth="1"/>
    <col min="6" max="6" width="23.5546875" style="17" customWidth="1"/>
    <col min="7" max="7" width="31.6640625" style="17" customWidth="1"/>
    <col min="8" max="9" width="31.6640625" style="18" customWidth="1"/>
    <col min="15" max="15" width="0" hidden="1" customWidth="1"/>
  </cols>
  <sheetData>
    <row r="1" spans="1:15" ht="70.5" customHeight="1" x14ac:dyDescent="0.3">
      <c r="B1" s="221" t="s">
        <v>129</v>
      </c>
      <c r="C1" s="222"/>
      <c r="D1" s="222"/>
      <c r="E1" s="222"/>
      <c r="F1" s="222"/>
      <c r="G1" s="222"/>
      <c r="H1" s="222"/>
      <c r="I1" s="223"/>
    </row>
    <row r="2" spans="1:15" ht="18" x14ac:dyDescent="0.3">
      <c r="B2" s="27" t="s">
        <v>108</v>
      </c>
      <c r="C2" s="191"/>
      <c r="D2" s="232"/>
      <c r="E2" s="230"/>
      <c r="F2" s="230"/>
      <c r="G2" s="230"/>
      <c r="H2" s="230"/>
      <c r="I2" s="231"/>
      <c r="O2" t="s">
        <v>132</v>
      </c>
    </row>
    <row r="3" spans="1:15" ht="18" x14ac:dyDescent="0.3">
      <c r="B3" s="27" t="s">
        <v>109</v>
      </c>
      <c r="C3" s="192"/>
      <c r="D3" s="232"/>
      <c r="E3" s="230"/>
      <c r="F3" s="230"/>
      <c r="G3" s="230"/>
      <c r="H3" s="230"/>
      <c r="I3" s="231"/>
      <c r="O3" t="s">
        <v>112</v>
      </c>
    </row>
    <row r="4" spans="1:15" ht="14.25" customHeight="1" x14ac:dyDescent="0.3">
      <c r="B4" s="229"/>
      <c r="C4" s="230"/>
      <c r="D4" s="230"/>
      <c r="E4" s="230"/>
      <c r="F4" s="230"/>
      <c r="G4" s="230"/>
      <c r="H4" s="230"/>
      <c r="I4" s="231"/>
      <c r="O4" t="s">
        <v>113</v>
      </c>
    </row>
    <row r="5" spans="1:15" ht="15" customHeight="1" x14ac:dyDescent="0.3">
      <c r="B5" s="224" t="s">
        <v>133</v>
      </c>
      <c r="C5" s="225"/>
      <c r="D5" s="225"/>
      <c r="E5" s="225"/>
      <c r="F5" s="225"/>
      <c r="G5" s="225"/>
      <c r="H5" s="225"/>
      <c r="I5" s="226"/>
    </row>
    <row r="6" spans="1:15" ht="15" customHeight="1" x14ac:dyDescent="0.3">
      <c r="B6" s="214"/>
      <c r="C6" s="215"/>
      <c r="D6" s="215"/>
      <c r="E6" s="215"/>
      <c r="F6" s="215"/>
      <c r="G6" s="215"/>
      <c r="H6" s="215"/>
      <c r="I6" s="216"/>
    </row>
    <row r="7" spans="1:15" ht="15" customHeight="1" x14ac:dyDescent="0.3">
      <c r="B7" s="78" t="s">
        <v>106</v>
      </c>
      <c r="C7" s="78"/>
      <c r="D7" s="79" t="str">
        <f>IF(D89=SUM(E89+F89),"Yes","No")</f>
        <v>Yes</v>
      </c>
      <c r="E7" s="79" t="str">
        <f>IF(D7="Yes","Budget is Balanced","Budget is Not Balanced")</f>
        <v>Budget is Balanced</v>
      </c>
      <c r="F7" s="233"/>
      <c r="G7" s="233"/>
      <c r="H7" s="233"/>
      <c r="I7" s="234"/>
    </row>
    <row r="8" spans="1:15" ht="30" customHeight="1" x14ac:dyDescent="0.3">
      <c r="A8" s="1"/>
      <c r="B8" s="77" t="s">
        <v>123</v>
      </c>
      <c r="C8" s="78" t="s">
        <v>105</v>
      </c>
      <c r="D8" s="29">
        <f>D89*50%</f>
        <v>0</v>
      </c>
      <c r="E8" s="82" t="str">
        <f>IF(F89&gt;=(D89*50%),"Minimum Applicant Match Level Met","Minimum Applicant Match Level Not Met")</f>
        <v>Minimum Applicant Match Level Met</v>
      </c>
      <c r="F8" s="235"/>
      <c r="G8" s="235"/>
      <c r="H8" s="235"/>
      <c r="I8" s="236"/>
    </row>
    <row r="9" spans="1:15" ht="32.25" customHeight="1" thickBot="1" x14ac:dyDescent="0.35">
      <c r="B9" s="78" t="s">
        <v>107</v>
      </c>
      <c r="C9" s="80">
        <v>1</v>
      </c>
      <c r="D9" s="81" t="str">
        <f>IF(F79&gt;=1,"Yes","No")</f>
        <v>No</v>
      </c>
      <c r="E9" s="82" t="str">
        <f>IF(D9="Yes","Minimum Co-Investment Requirement Met", "Minimum Co-Investment Requirement Not Met")</f>
        <v>Minimum Co-Investment Requirement Not Met</v>
      </c>
      <c r="F9" s="227"/>
      <c r="G9" s="227"/>
      <c r="H9" s="227"/>
      <c r="I9" s="228"/>
    </row>
    <row r="10" spans="1:15" ht="15" customHeight="1" x14ac:dyDescent="0.3">
      <c r="B10" s="217"/>
      <c r="C10" s="218"/>
      <c r="D10" s="218"/>
      <c r="E10" s="218"/>
      <c r="F10" s="218"/>
      <c r="G10" s="218"/>
      <c r="H10" s="2" t="s">
        <v>0</v>
      </c>
      <c r="I10" s="3" t="s">
        <v>1</v>
      </c>
    </row>
    <row r="11" spans="1:15" ht="15" customHeight="1" thickBot="1" x14ac:dyDescent="0.35">
      <c r="B11" s="219"/>
      <c r="C11" s="220"/>
      <c r="D11" s="220"/>
      <c r="E11" s="220"/>
      <c r="F11" s="220"/>
      <c r="G11" s="220"/>
      <c r="H11" s="24">
        <v>0</v>
      </c>
      <c r="I11" s="25">
        <v>0</v>
      </c>
    </row>
    <row r="12" spans="1:15" s="4" customFormat="1" ht="16.2" thickBot="1" x14ac:dyDescent="0.35">
      <c r="B12" s="123" t="s">
        <v>2</v>
      </c>
      <c r="C12" s="124" t="s">
        <v>104</v>
      </c>
      <c r="D12" s="124" t="s">
        <v>3</v>
      </c>
      <c r="E12" s="189" t="s">
        <v>4</v>
      </c>
      <c r="F12" s="212"/>
      <c r="G12" s="212"/>
      <c r="H12" s="42" t="s">
        <v>6</v>
      </c>
      <c r="I12" s="58" t="s">
        <v>7</v>
      </c>
    </row>
    <row r="13" spans="1:15" ht="16.2" thickBot="1" x14ac:dyDescent="0.35">
      <c r="B13" s="30" t="s">
        <v>93</v>
      </c>
      <c r="C13" s="57"/>
      <c r="D13" s="57"/>
      <c r="E13" s="188"/>
      <c r="F13" s="212"/>
      <c r="G13" s="212"/>
      <c r="H13" s="60"/>
      <c r="I13" s="59"/>
    </row>
    <row r="14" spans="1:15" ht="15.6" x14ac:dyDescent="0.3">
      <c r="B14" s="49" t="s">
        <v>10</v>
      </c>
      <c r="C14" s="69"/>
      <c r="D14" s="9"/>
      <c r="E14" s="111"/>
      <c r="F14" s="212"/>
      <c r="G14" s="212"/>
      <c r="H14" s="60"/>
      <c r="I14" s="59"/>
    </row>
    <row r="15" spans="1:15" ht="15.6" x14ac:dyDescent="0.3">
      <c r="B15" s="48" t="s">
        <v>11</v>
      </c>
      <c r="C15" s="67"/>
      <c r="D15" s="9"/>
      <c r="E15" s="111"/>
      <c r="F15" s="212"/>
      <c r="G15" s="212"/>
      <c r="H15" s="60"/>
      <c r="I15" s="59"/>
    </row>
    <row r="16" spans="1:15" ht="16.2" thickBot="1" x14ac:dyDescent="0.35">
      <c r="B16" s="50"/>
      <c r="C16" s="68"/>
      <c r="D16" s="7"/>
      <c r="E16" s="112"/>
      <c r="F16" s="212"/>
      <c r="G16" s="212"/>
      <c r="H16" s="60"/>
      <c r="I16" s="59"/>
    </row>
    <row r="17" spans="1:9" ht="16.8" thickTop="1" thickBot="1" x14ac:dyDescent="0.35">
      <c r="B17" s="34" t="s">
        <v>9</v>
      </c>
      <c r="C17" s="51"/>
      <c r="D17" s="43">
        <f>SUM(D14:D16)</f>
        <v>0</v>
      </c>
      <c r="E17" s="113">
        <f>SUM(E14:E16)</f>
        <v>0</v>
      </c>
      <c r="F17" s="212"/>
      <c r="G17" s="212"/>
      <c r="H17" s="60"/>
      <c r="I17" s="59"/>
    </row>
    <row r="18" spans="1:9" ht="16.2" thickBot="1" x14ac:dyDescent="0.35">
      <c r="B18" s="30" t="s">
        <v>91</v>
      </c>
      <c r="C18" s="57"/>
      <c r="D18" s="57"/>
      <c r="E18" s="188"/>
      <c r="F18" s="212"/>
      <c r="G18" s="212"/>
      <c r="H18" s="60"/>
      <c r="I18" s="59"/>
    </row>
    <row r="19" spans="1:9" ht="15.6" x14ac:dyDescent="0.3">
      <c r="B19" s="49" t="s">
        <v>3</v>
      </c>
      <c r="C19" s="69"/>
      <c r="D19" s="9"/>
      <c r="E19" s="114"/>
      <c r="F19" s="212"/>
      <c r="G19" s="212"/>
      <c r="H19" s="60"/>
      <c r="I19" s="59"/>
    </row>
    <row r="20" spans="1:9" ht="16.2" thickBot="1" x14ac:dyDescent="0.35">
      <c r="B20" s="50"/>
      <c r="C20" s="68"/>
      <c r="D20" s="10"/>
      <c r="E20" s="115"/>
      <c r="F20" s="212"/>
      <c r="G20" s="212"/>
      <c r="H20" s="60"/>
      <c r="I20" s="59"/>
    </row>
    <row r="21" spans="1:9" ht="16.8" thickTop="1" thickBot="1" x14ac:dyDescent="0.35">
      <c r="B21" s="8" t="s">
        <v>9</v>
      </c>
      <c r="C21" s="52"/>
      <c r="D21" s="44">
        <f>SUM(D19:D20)</f>
        <v>0</v>
      </c>
      <c r="E21" s="116">
        <f>SUM(E19:E20)</f>
        <v>0</v>
      </c>
      <c r="F21" s="212"/>
      <c r="G21" s="212"/>
      <c r="H21" s="60"/>
      <c r="I21" s="59"/>
    </row>
    <row r="22" spans="1:9" ht="16.350000000000001" customHeight="1" thickBot="1" x14ac:dyDescent="0.35">
      <c r="B22" s="30" t="s">
        <v>40</v>
      </c>
      <c r="C22" s="57"/>
      <c r="D22" s="57"/>
      <c r="E22" s="188"/>
      <c r="F22" s="212"/>
      <c r="G22" s="212"/>
      <c r="H22" s="60"/>
      <c r="I22" s="59"/>
    </row>
    <row r="23" spans="1:9" ht="15.6" x14ac:dyDescent="0.3">
      <c r="A23" s="11"/>
      <c r="B23" s="49" t="s">
        <v>12</v>
      </c>
      <c r="C23" s="69"/>
      <c r="D23" s="9"/>
      <c r="E23" s="114"/>
      <c r="F23" s="212"/>
      <c r="G23" s="212"/>
      <c r="H23" s="60"/>
      <c r="I23" s="59"/>
    </row>
    <row r="24" spans="1:9" ht="15.6" x14ac:dyDescent="0.3">
      <c r="A24" s="11"/>
      <c r="B24" s="48" t="s">
        <v>13</v>
      </c>
      <c r="C24" s="67"/>
      <c r="D24" s="6"/>
      <c r="E24" s="117"/>
      <c r="F24" s="212"/>
      <c r="G24" s="212"/>
      <c r="H24" s="60"/>
      <c r="I24" s="59"/>
    </row>
    <row r="25" spans="1:9" ht="15.6" x14ac:dyDescent="0.3">
      <c r="A25" s="11"/>
      <c r="B25" s="48" t="s">
        <v>14</v>
      </c>
      <c r="C25" s="67"/>
      <c r="D25" s="6"/>
      <c r="E25" s="117"/>
      <c r="F25" s="212"/>
      <c r="G25" s="212"/>
      <c r="H25" s="60"/>
      <c r="I25" s="59"/>
    </row>
    <row r="26" spans="1:9" ht="16.2" thickBot="1" x14ac:dyDescent="0.35">
      <c r="A26" s="11"/>
      <c r="B26" s="50"/>
      <c r="C26" s="68"/>
      <c r="D26" s="7"/>
      <c r="E26" s="118"/>
      <c r="F26" s="212"/>
      <c r="G26" s="212"/>
      <c r="H26" s="60"/>
      <c r="I26" s="59"/>
    </row>
    <row r="27" spans="1:9" ht="16.8" thickTop="1" thickBot="1" x14ac:dyDescent="0.35">
      <c r="A27" s="11"/>
      <c r="B27" s="8" t="s">
        <v>9</v>
      </c>
      <c r="C27" s="52"/>
      <c r="D27" s="26">
        <f>SUM(D23:D26)</f>
        <v>0</v>
      </c>
      <c r="E27" s="116">
        <f>SUM(E23:E26)</f>
        <v>0</v>
      </c>
      <c r="F27" s="212"/>
      <c r="G27" s="212"/>
      <c r="H27" s="60"/>
      <c r="I27" s="59"/>
    </row>
    <row r="28" spans="1:9" ht="15.6" customHeight="1" thickBot="1" x14ac:dyDescent="0.35">
      <c r="A28" s="12"/>
      <c r="B28" s="30" t="s">
        <v>98</v>
      </c>
      <c r="C28" s="57"/>
      <c r="D28" s="57"/>
      <c r="E28" s="188"/>
      <c r="F28" s="212"/>
      <c r="G28" s="212"/>
      <c r="H28" s="60"/>
      <c r="I28" s="59"/>
    </row>
    <row r="29" spans="1:9" ht="15.6" x14ac:dyDescent="0.3">
      <c r="B29" s="47" t="s">
        <v>15</v>
      </c>
      <c r="C29" s="70"/>
      <c r="D29" s="5"/>
      <c r="E29" s="119"/>
      <c r="F29" s="212"/>
      <c r="G29" s="212"/>
      <c r="H29" s="60"/>
      <c r="I29" s="59"/>
    </row>
    <row r="30" spans="1:9" ht="15.6" x14ac:dyDescent="0.3">
      <c r="B30" s="48" t="s">
        <v>16</v>
      </c>
      <c r="C30" s="67"/>
      <c r="D30" s="6"/>
      <c r="E30" s="117"/>
      <c r="F30" s="212"/>
      <c r="G30" s="212"/>
      <c r="H30" s="60"/>
      <c r="I30" s="59"/>
    </row>
    <row r="31" spans="1:9" ht="15.6" x14ac:dyDescent="0.3">
      <c r="B31" s="48" t="s">
        <v>17</v>
      </c>
      <c r="C31" s="67"/>
      <c r="D31" s="6"/>
      <c r="E31" s="117"/>
      <c r="F31" s="212"/>
      <c r="G31" s="212"/>
      <c r="H31" s="60"/>
      <c r="I31" s="59"/>
    </row>
    <row r="32" spans="1:9" ht="16.2" thickBot="1" x14ac:dyDescent="0.35">
      <c r="B32" s="50"/>
      <c r="C32" s="68"/>
      <c r="D32" s="7"/>
      <c r="E32" s="120"/>
      <c r="F32" s="212"/>
      <c r="G32" s="212"/>
      <c r="H32" s="60"/>
      <c r="I32" s="59"/>
    </row>
    <row r="33" spans="2:9" ht="16.8" thickTop="1" thickBot="1" x14ac:dyDescent="0.35">
      <c r="B33" s="8" t="s">
        <v>9</v>
      </c>
      <c r="C33" s="52"/>
      <c r="D33" s="26">
        <f>SUM(D29:D32)</f>
        <v>0</v>
      </c>
      <c r="E33" s="116">
        <f>SUM(E29:E32)</f>
        <v>0</v>
      </c>
      <c r="F33" s="212"/>
      <c r="G33" s="212"/>
      <c r="H33" s="60"/>
      <c r="I33" s="59"/>
    </row>
    <row r="34" spans="2:9" ht="15.6" customHeight="1" thickBot="1" x14ac:dyDescent="0.35">
      <c r="B34" s="35" t="s">
        <v>99</v>
      </c>
      <c r="C34" s="36"/>
      <c r="D34" s="36"/>
      <c r="E34" s="190"/>
      <c r="F34" s="212"/>
      <c r="G34" s="212"/>
      <c r="H34" s="60"/>
      <c r="I34" s="59"/>
    </row>
    <row r="35" spans="2:9" ht="15.6" x14ac:dyDescent="0.3">
      <c r="B35" s="47" t="s">
        <v>18</v>
      </c>
      <c r="C35" s="70"/>
      <c r="D35" s="5"/>
      <c r="E35" s="119"/>
      <c r="F35" s="212"/>
      <c r="G35" s="212"/>
      <c r="H35" s="60"/>
      <c r="I35" s="59"/>
    </row>
    <row r="36" spans="2:9" ht="15.6" x14ac:dyDescent="0.3">
      <c r="B36" s="48" t="s">
        <v>19</v>
      </c>
      <c r="C36" s="67"/>
      <c r="D36" s="6"/>
      <c r="E36" s="117"/>
      <c r="F36" s="212"/>
      <c r="G36" s="212"/>
      <c r="H36" s="60"/>
      <c r="I36" s="59"/>
    </row>
    <row r="37" spans="2:9" ht="15.6" x14ac:dyDescent="0.3">
      <c r="B37" s="48" t="s">
        <v>20</v>
      </c>
      <c r="C37" s="67"/>
      <c r="D37" s="6"/>
      <c r="E37" s="117"/>
      <c r="F37" s="212"/>
      <c r="G37" s="212"/>
      <c r="H37" s="60"/>
      <c r="I37" s="59"/>
    </row>
    <row r="38" spans="2:9" ht="16.2" thickBot="1" x14ac:dyDescent="0.35">
      <c r="B38" s="50"/>
      <c r="C38" s="68"/>
      <c r="D38" s="7"/>
      <c r="E38" s="120"/>
      <c r="F38" s="212"/>
      <c r="G38" s="212"/>
      <c r="H38" s="60"/>
      <c r="I38" s="59"/>
    </row>
    <row r="39" spans="2:9" ht="16.8" thickTop="1" thickBot="1" x14ac:dyDescent="0.35">
      <c r="B39" s="8" t="s">
        <v>9</v>
      </c>
      <c r="C39" s="52"/>
      <c r="D39" s="26">
        <f>SUM(D35:D38)</f>
        <v>0</v>
      </c>
      <c r="E39" s="116">
        <f t="shared" ref="E39" si="0">SUM(E35:E38)</f>
        <v>0</v>
      </c>
      <c r="F39" s="212"/>
      <c r="G39" s="212"/>
      <c r="H39" s="60"/>
      <c r="I39" s="59"/>
    </row>
    <row r="40" spans="2:9" ht="15.6" customHeight="1" thickBot="1" x14ac:dyDescent="0.35">
      <c r="B40" s="30" t="s">
        <v>100</v>
      </c>
      <c r="C40" s="57"/>
      <c r="D40" s="57"/>
      <c r="E40" s="188"/>
      <c r="F40" s="212"/>
      <c r="G40" s="212"/>
      <c r="H40" s="60"/>
      <c r="I40" s="59"/>
    </row>
    <row r="41" spans="2:9" ht="15.6" x14ac:dyDescent="0.3">
      <c r="B41" s="47" t="s">
        <v>21</v>
      </c>
      <c r="C41" s="70"/>
      <c r="D41" s="5"/>
      <c r="E41" s="119"/>
      <c r="F41" s="212"/>
      <c r="G41" s="212"/>
      <c r="H41" s="60"/>
      <c r="I41" s="59"/>
    </row>
    <row r="42" spans="2:9" ht="15.6" x14ac:dyDescent="0.3">
      <c r="B42" s="48" t="s">
        <v>22</v>
      </c>
      <c r="C42" s="67"/>
      <c r="D42" s="6"/>
      <c r="E42" s="117"/>
      <c r="F42" s="212"/>
      <c r="G42" s="212"/>
      <c r="H42" s="60"/>
      <c r="I42" s="59"/>
    </row>
    <row r="43" spans="2:9" ht="15.6" x14ac:dyDescent="0.3">
      <c r="B43" s="48" t="s">
        <v>23</v>
      </c>
      <c r="C43" s="67"/>
      <c r="D43" s="6"/>
      <c r="E43" s="117"/>
      <c r="F43" s="212"/>
      <c r="G43" s="212"/>
      <c r="H43" s="60"/>
      <c r="I43" s="59"/>
    </row>
    <row r="44" spans="2:9" ht="15.6" x14ac:dyDescent="0.3">
      <c r="B44" s="48" t="s">
        <v>18</v>
      </c>
      <c r="C44" s="67"/>
      <c r="D44" s="6"/>
      <c r="E44" s="117"/>
      <c r="F44" s="212"/>
      <c r="G44" s="212"/>
      <c r="H44" s="60"/>
      <c r="I44" s="59"/>
    </row>
    <row r="45" spans="2:9" ht="15.6" x14ac:dyDescent="0.3">
      <c r="B45" s="48" t="s">
        <v>24</v>
      </c>
      <c r="C45" s="67"/>
      <c r="D45" s="6"/>
      <c r="E45" s="117"/>
      <c r="F45" s="212"/>
      <c r="G45" s="212"/>
      <c r="H45" s="60"/>
      <c r="I45" s="59"/>
    </row>
    <row r="46" spans="2:9" ht="16.2" thickBot="1" x14ac:dyDescent="0.35">
      <c r="B46" s="50"/>
      <c r="C46" s="68"/>
      <c r="D46" s="7"/>
      <c r="E46" s="120"/>
      <c r="F46" s="212"/>
      <c r="G46" s="212"/>
      <c r="H46" s="60"/>
      <c r="I46" s="59"/>
    </row>
    <row r="47" spans="2:9" ht="16.8" thickTop="1" thickBot="1" x14ac:dyDescent="0.35">
      <c r="B47" s="8" t="s">
        <v>9</v>
      </c>
      <c r="C47" s="52"/>
      <c r="D47" s="26">
        <f>SUM(D41:D46)</f>
        <v>0</v>
      </c>
      <c r="E47" s="116">
        <f>SUM(E41:E46)</f>
        <v>0</v>
      </c>
      <c r="F47" s="212"/>
      <c r="G47" s="212"/>
      <c r="H47" s="60"/>
      <c r="I47" s="59"/>
    </row>
    <row r="48" spans="2:9" ht="15.6" customHeight="1" thickBot="1" x14ac:dyDescent="0.35">
      <c r="B48" s="30" t="s">
        <v>101</v>
      </c>
      <c r="C48" s="57"/>
      <c r="D48" s="57"/>
      <c r="E48" s="188"/>
      <c r="F48" s="212"/>
      <c r="G48" s="212"/>
      <c r="H48" s="60"/>
      <c r="I48" s="59"/>
    </row>
    <row r="49" spans="2:9" ht="15.6" x14ac:dyDescent="0.3">
      <c r="B49" s="47" t="s">
        <v>18</v>
      </c>
      <c r="C49" s="70"/>
      <c r="D49" s="5"/>
      <c r="E49" s="119"/>
      <c r="F49" s="212"/>
      <c r="G49" s="212"/>
      <c r="H49" s="60"/>
      <c r="I49" s="59"/>
    </row>
    <row r="50" spans="2:9" ht="15.6" x14ac:dyDescent="0.3">
      <c r="B50" s="48" t="s">
        <v>25</v>
      </c>
      <c r="C50" s="67"/>
      <c r="D50" s="6"/>
      <c r="E50" s="117"/>
      <c r="F50" s="212"/>
      <c r="G50" s="212"/>
      <c r="H50" s="60"/>
      <c r="I50" s="59"/>
    </row>
    <row r="51" spans="2:9" ht="16.2" thickBot="1" x14ac:dyDescent="0.35">
      <c r="B51" s="50"/>
      <c r="C51" s="68"/>
      <c r="D51" s="7"/>
      <c r="E51" s="120"/>
      <c r="F51" s="212"/>
      <c r="G51" s="212"/>
      <c r="H51" s="60"/>
      <c r="I51" s="59"/>
    </row>
    <row r="52" spans="2:9" ht="16.8" thickTop="1" thickBot="1" x14ac:dyDescent="0.35">
      <c r="B52" s="8" t="s">
        <v>9</v>
      </c>
      <c r="C52" s="52"/>
      <c r="D52" s="26">
        <f>SUM(D49:D51)</f>
        <v>0</v>
      </c>
      <c r="E52" s="116">
        <f>SUM(E49:E51)</f>
        <v>0</v>
      </c>
      <c r="F52" s="212"/>
      <c r="G52" s="212"/>
      <c r="H52" s="60"/>
      <c r="I52" s="59"/>
    </row>
    <row r="53" spans="2:9" ht="16.350000000000001" customHeight="1" thickBot="1" x14ac:dyDescent="0.35">
      <c r="B53" s="30" t="s">
        <v>83</v>
      </c>
      <c r="C53" s="57"/>
      <c r="D53" s="57"/>
      <c r="E53" s="188"/>
      <c r="F53" s="212"/>
      <c r="G53" s="212"/>
      <c r="H53" s="60"/>
      <c r="I53" s="59"/>
    </row>
    <row r="54" spans="2:9" ht="16.2" thickBot="1" x14ac:dyDescent="0.35">
      <c r="B54" s="37" t="s">
        <v>114</v>
      </c>
      <c r="C54" s="38"/>
      <c r="D54" s="38"/>
      <c r="E54" s="63"/>
      <c r="F54" s="212"/>
      <c r="G54" s="212"/>
      <c r="H54" s="60"/>
      <c r="I54" s="59"/>
    </row>
    <row r="55" spans="2:9" ht="15.6" x14ac:dyDescent="0.3">
      <c r="B55" s="47" t="s">
        <v>26</v>
      </c>
      <c r="C55" s="70"/>
      <c r="D55" s="5"/>
      <c r="E55" s="119"/>
      <c r="F55" s="212"/>
      <c r="G55" s="212"/>
      <c r="H55" s="60"/>
      <c r="I55" s="59"/>
    </row>
    <row r="56" spans="2:9" ht="15.6" x14ac:dyDescent="0.3">
      <c r="B56" s="48" t="s">
        <v>27</v>
      </c>
      <c r="C56" s="67"/>
      <c r="D56" s="6"/>
      <c r="E56" s="117"/>
      <c r="F56" s="212"/>
      <c r="G56" s="212"/>
      <c r="H56" s="60"/>
      <c r="I56" s="59"/>
    </row>
    <row r="57" spans="2:9" ht="15.6" x14ac:dyDescent="0.3">
      <c r="B57" s="48" t="s">
        <v>28</v>
      </c>
      <c r="C57" s="67"/>
      <c r="D57" s="6"/>
      <c r="E57" s="117"/>
      <c r="F57" s="212"/>
      <c r="G57" s="212"/>
      <c r="H57" s="60"/>
      <c r="I57" s="59"/>
    </row>
    <row r="58" spans="2:9" ht="15.6" x14ac:dyDescent="0.3">
      <c r="B58" s="55" t="s">
        <v>111</v>
      </c>
      <c r="C58" s="71"/>
      <c r="D58" s="6"/>
      <c r="E58" s="117"/>
      <c r="F58" s="212"/>
      <c r="G58" s="212"/>
      <c r="H58" s="60"/>
      <c r="I58" s="59"/>
    </row>
    <row r="59" spans="2:9" ht="16.2" thickBot="1" x14ac:dyDescent="0.35">
      <c r="B59" s="56"/>
      <c r="C59" s="72"/>
      <c r="D59" s="13"/>
      <c r="E59" s="121"/>
      <c r="F59" s="212"/>
      <c r="G59" s="212"/>
      <c r="H59" s="60"/>
      <c r="I59" s="59"/>
    </row>
    <row r="60" spans="2:9" ht="16.2" thickBot="1" x14ac:dyDescent="0.35">
      <c r="B60" s="37" t="s">
        <v>115</v>
      </c>
      <c r="C60" s="38"/>
      <c r="D60" s="38"/>
      <c r="E60" s="63"/>
      <c r="F60" s="212"/>
      <c r="G60" s="212"/>
      <c r="H60" s="60"/>
      <c r="I60" s="59"/>
    </row>
    <row r="61" spans="2:9" ht="15.6" x14ac:dyDescent="0.3">
      <c r="B61" s="47" t="s">
        <v>26</v>
      </c>
      <c r="C61" s="70"/>
      <c r="D61" s="5"/>
      <c r="E61" s="119"/>
      <c r="F61" s="212"/>
      <c r="G61" s="212"/>
      <c r="H61" s="60"/>
      <c r="I61" s="59"/>
    </row>
    <row r="62" spans="2:9" ht="15.6" x14ac:dyDescent="0.3">
      <c r="B62" s="48" t="s">
        <v>27</v>
      </c>
      <c r="C62" s="67"/>
      <c r="D62" s="6"/>
      <c r="E62" s="117"/>
      <c r="F62" s="212"/>
      <c r="G62" s="212"/>
      <c r="H62" s="60"/>
      <c r="I62" s="59"/>
    </row>
    <row r="63" spans="2:9" ht="15.6" x14ac:dyDescent="0.3">
      <c r="B63" s="48" t="s">
        <v>28</v>
      </c>
      <c r="C63" s="67"/>
      <c r="D63" s="6"/>
      <c r="E63" s="117"/>
      <c r="F63" s="212"/>
      <c r="G63" s="212"/>
      <c r="H63" s="60"/>
      <c r="I63" s="59"/>
    </row>
    <row r="64" spans="2:9" ht="15.6" x14ac:dyDescent="0.3">
      <c r="B64" s="48" t="s">
        <v>29</v>
      </c>
      <c r="C64" s="67"/>
      <c r="D64" s="6"/>
      <c r="E64" s="117"/>
      <c r="F64" s="212"/>
      <c r="G64" s="212"/>
      <c r="H64" s="60"/>
      <c r="I64" s="59"/>
    </row>
    <row r="65" spans="2:9" ht="15.6" x14ac:dyDescent="0.3">
      <c r="B65" s="53" t="s">
        <v>103</v>
      </c>
      <c r="C65" s="73"/>
      <c r="D65" s="23"/>
      <c r="E65" s="122"/>
      <c r="F65" s="212"/>
      <c r="G65" s="212"/>
      <c r="H65" s="60"/>
      <c r="I65" s="59"/>
    </row>
    <row r="66" spans="2:9" ht="15.6" x14ac:dyDescent="0.3">
      <c r="B66" s="53" t="s">
        <v>102</v>
      </c>
      <c r="C66" s="73"/>
      <c r="D66" s="23"/>
      <c r="E66" s="122"/>
      <c r="F66" s="212"/>
      <c r="G66" s="212"/>
      <c r="H66" s="60"/>
      <c r="I66" s="59"/>
    </row>
    <row r="67" spans="2:9" ht="16.2" thickBot="1" x14ac:dyDescent="0.35">
      <c r="B67" s="54"/>
      <c r="C67" s="74"/>
      <c r="D67" s="7"/>
      <c r="E67" s="120"/>
      <c r="F67" s="212"/>
      <c r="G67" s="212"/>
      <c r="H67" s="60"/>
      <c r="I67" s="59"/>
    </row>
    <row r="68" spans="2:9" ht="16.8" thickTop="1" thickBot="1" x14ac:dyDescent="0.35">
      <c r="B68" s="8" t="s">
        <v>9</v>
      </c>
      <c r="C68" s="52"/>
      <c r="D68" s="26">
        <f>SUM(D55:D59,D61:D67)</f>
        <v>0</v>
      </c>
      <c r="E68" s="116">
        <f>SUM(E55:E59,E61:E67)</f>
        <v>0</v>
      </c>
      <c r="F68" s="213"/>
      <c r="G68" s="213"/>
      <c r="H68" s="60"/>
      <c r="I68" s="59"/>
    </row>
    <row r="69" spans="2:9" ht="16.2" thickBot="1" x14ac:dyDescent="0.35">
      <c r="B69" s="37" t="s">
        <v>116</v>
      </c>
      <c r="C69" s="38"/>
      <c r="D69" s="38"/>
      <c r="E69" s="38"/>
      <c r="F69" s="31" t="s">
        <v>125</v>
      </c>
      <c r="G69" s="38"/>
      <c r="H69" s="60"/>
      <c r="I69" s="59"/>
    </row>
    <row r="70" spans="2:9" ht="15.6" x14ac:dyDescent="0.3">
      <c r="B70" s="193" t="s">
        <v>112</v>
      </c>
      <c r="C70" s="83"/>
      <c r="D70" s="248"/>
      <c r="E70" s="249"/>
      <c r="F70" s="65"/>
      <c r="G70" s="245"/>
      <c r="H70" s="60"/>
      <c r="I70" s="59"/>
    </row>
    <row r="71" spans="2:9" ht="16.2" thickBot="1" x14ac:dyDescent="0.35">
      <c r="B71" s="194" t="s">
        <v>113</v>
      </c>
      <c r="C71" s="84"/>
      <c r="D71" s="250"/>
      <c r="E71" s="251"/>
      <c r="F71" s="66"/>
      <c r="G71" s="246"/>
      <c r="H71" s="60"/>
      <c r="I71" s="59"/>
    </row>
    <row r="72" spans="2:9" ht="16.8" thickTop="1" thickBot="1" x14ac:dyDescent="0.35">
      <c r="B72" s="85" t="s">
        <v>9</v>
      </c>
      <c r="C72" s="62"/>
      <c r="D72" s="252"/>
      <c r="E72" s="253"/>
      <c r="F72" s="109">
        <f>SUM(F70,F71)</f>
        <v>0</v>
      </c>
      <c r="G72" s="247"/>
      <c r="H72" s="60"/>
      <c r="I72" s="59"/>
    </row>
    <row r="73" spans="2:9" ht="16.2" thickBot="1" x14ac:dyDescent="0.35">
      <c r="B73" s="37" t="s">
        <v>110</v>
      </c>
      <c r="C73" s="38"/>
      <c r="D73" s="61"/>
      <c r="E73" s="38"/>
      <c r="F73" s="31" t="s">
        <v>126</v>
      </c>
      <c r="G73" s="31" t="s">
        <v>124</v>
      </c>
      <c r="H73" s="60"/>
      <c r="I73" s="59"/>
    </row>
    <row r="74" spans="2:9" ht="15.6" x14ac:dyDescent="0.3">
      <c r="B74" s="86" t="s">
        <v>134</v>
      </c>
      <c r="C74" s="87"/>
      <c r="D74" s="127"/>
      <c r="E74" s="128"/>
      <c r="F74" s="45"/>
      <c r="G74" s="103" t="s">
        <v>132</v>
      </c>
      <c r="H74" s="60"/>
      <c r="I74" s="59"/>
    </row>
    <row r="75" spans="2:9" ht="15.6" x14ac:dyDescent="0.3">
      <c r="B75" s="126" t="s">
        <v>134</v>
      </c>
      <c r="C75" s="88"/>
      <c r="D75" s="91"/>
      <c r="E75" s="129"/>
      <c r="F75" s="45"/>
      <c r="G75" s="104" t="s">
        <v>132</v>
      </c>
      <c r="H75" s="60"/>
      <c r="I75" s="59"/>
    </row>
    <row r="76" spans="2:9" ht="15.6" x14ac:dyDescent="0.3">
      <c r="B76" s="126" t="s">
        <v>134</v>
      </c>
      <c r="C76" s="88"/>
      <c r="D76" s="91"/>
      <c r="E76" s="129"/>
      <c r="F76" s="45"/>
      <c r="G76" s="104" t="s">
        <v>132</v>
      </c>
      <c r="H76" s="60"/>
      <c r="I76" s="59"/>
    </row>
    <row r="77" spans="2:9" ht="15.6" x14ac:dyDescent="0.3">
      <c r="B77" s="126" t="s">
        <v>134</v>
      </c>
      <c r="C77" s="88"/>
      <c r="D77" s="91"/>
      <c r="E77" s="129"/>
      <c r="F77" s="45"/>
      <c r="G77" s="104" t="s">
        <v>132</v>
      </c>
      <c r="H77" s="60"/>
      <c r="I77" s="59"/>
    </row>
    <row r="78" spans="2:9" ht="16.2" thickBot="1" x14ac:dyDescent="0.35">
      <c r="B78" s="125" t="s">
        <v>134</v>
      </c>
      <c r="C78" s="89"/>
      <c r="D78" s="91"/>
      <c r="E78" s="129"/>
      <c r="F78" s="46"/>
      <c r="G78" s="105" t="s">
        <v>132</v>
      </c>
      <c r="H78" s="60"/>
      <c r="I78" s="59"/>
    </row>
    <row r="79" spans="2:9" ht="16.8" thickTop="1" thickBot="1" x14ac:dyDescent="0.35">
      <c r="B79" s="90" t="s">
        <v>9</v>
      </c>
      <c r="C79" s="91"/>
      <c r="D79" s="130"/>
      <c r="E79" s="131"/>
      <c r="F79" s="110">
        <f>SUM(F74:F78)</f>
        <v>0</v>
      </c>
      <c r="G79" s="100"/>
      <c r="H79" s="60"/>
      <c r="I79" s="59"/>
    </row>
    <row r="80" spans="2:9" s="4" customFormat="1" ht="31.8" thickBot="1" x14ac:dyDescent="0.35">
      <c r="B80" s="30" t="s">
        <v>117</v>
      </c>
      <c r="C80" s="31"/>
      <c r="D80" s="31"/>
      <c r="E80" s="32"/>
      <c r="F80" s="33" t="s">
        <v>127</v>
      </c>
      <c r="G80" s="33" t="s">
        <v>128</v>
      </c>
      <c r="H80" s="60"/>
      <c r="I80" s="59"/>
    </row>
    <row r="81" spans="2:9" s="4" customFormat="1" ht="15.6" x14ac:dyDescent="0.3">
      <c r="B81" s="92" t="s">
        <v>118</v>
      </c>
      <c r="C81" s="93"/>
      <c r="D81" s="132"/>
      <c r="E81" s="133"/>
      <c r="F81" s="106"/>
      <c r="G81" s="75"/>
      <c r="H81" s="60"/>
      <c r="I81" s="59"/>
    </row>
    <row r="82" spans="2:9" s="4" customFormat="1" ht="15.6" x14ac:dyDescent="0.3">
      <c r="B82" s="94" t="s">
        <v>119</v>
      </c>
      <c r="C82" s="95"/>
      <c r="D82" s="134"/>
      <c r="E82" s="135"/>
      <c r="F82" s="107"/>
      <c r="G82" s="76"/>
      <c r="H82" s="60"/>
      <c r="I82" s="59"/>
    </row>
    <row r="83" spans="2:9" s="4" customFormat="1" ht="15.6" x14ac:dyDescent="0.3">
      <c r="B83" s="94" t="s">
        <v>120</v>
      </c>
      <c r="C83" s="95"/>
      <c r="D83" s="134"/>
      <c r="E83" s="135"/>
      <c r="F83" s="107"/>
      <c r="G83" s="76"/>
      <c r="H83" s="60"/>
      <c r="I83" s="59"/>
    </row>
    <row r="84" spans="2:9" s="4" customFormat="1" ht="15.6" x14ac:dyDescent="0.3">
      <c r="B84" s="94" t="s">
        <v>121</v>
      </c>
      <c r="C84" s="95"/>
      <c r="D84" s="134"/>
      <c r="E84" s="135"/>
      <c r="F84" s="107"/>
      <c r="G84" s="76"/>
      <c r="H84" s="60"/>
      <c r="I84" s="59"/>
    </row>
    <row r="85" spans="2:9" s="4" customFormat="1" ht="15.6" x14ac:dyDescent="0.3">
      <c r="B85" s="94" t="s">
        <v>122</v>
      </c>
      <c r="C85" s="95"/>
      <c r="D85" s="134"/>
      <c r="E85" s="135"/>
      <c r="F85" s="107"/>
      <c r="G85" s="76"/>
      <c r="H85" s="60"/>
      <c r="I85" s="59"/>
    </row>
    <row r="86" spans="2:9" s="4" customFormat="1" ht="16.2" thickBot="1" x14ac:dyDescent="0.35">
      <c r="B86" s="96"/>
      <c r="C86" s="97"/>
      <c r="D86" s="134"/>
      <c r="E86" s="135"/>
      <c r="F86" s="108"/>
      <c r="G86" s="101"/>
      <c r="H86" s="60"/>
      <c r="I86" s="59"/>
    </row>
    <row r="87" spans="2:9" s="4" customFormat="1" ht="16.8" thickTop="1" thickBot="1" x14ac:dyDescent="0.35">
      <c r="B87" s="98" t="s">
        <v>9</v>
      </c>
      <c r="C87" s="99"/>
      <c r="D87" s="136"/>
      <c r="E87" s="137"/>
      <c r="F87" s="64">
        <f>SUM(F81:F86)</f>
        <v>0</v>
      </c>
      <c r="G87" s="102"/>
      <c r="H87" s="60"/>
      <c r="I87" s="59"/>
    </row>
    <row r="88" spans="2:9" ht="16.2" thickBot="1" x14ac:dyDescent="0.35">
      <c r="B88" s="139"/>
      <c r="C88" s="140"/>
      <c r="D88" s="140"/>
      <c r="E88" s="141"/>
      <c r="F88" s="142"/>
      <c r="G88" s="143"/>
      <c r="H88" s="144"/>
      <c r="I88" s="145"/>
    </row>
    <row r="89" spans="2:9" ht="21" x14ac:dyDescent="0.4">
      <c r="B89" s="241" t="s">
        <v>30</v>
      </c>
      <c r="C89" s="242"/>
      <c r="D89" s="150">
        <f>SUM(D68,D52,D47,D39,D33,D27,D21,D17)</f>
        <v>0</v>
      </c>
      <c r="E89" s="151">
        <f>SUM(E68,E52,E47,E39,E33,E27,E21,E17)</f>
        <v>0</v>
      </c>
      <c r="F89" s="243">
        <f>SUM(F72,F79,F87)</f>
        <v>0</v>
      </c>
      <c r="G89" s="244"/>
      <c r="H89" s="146">
        <f>IF($H$11,D89/$H$11,0)</f>
        <v>0</v>
      </c>
      <c r="I89" s="147">
        <f>IF($I$11,D89/$I$11,0)</f>
        <v>0</v>
      </c>
    </row>
    <row r="90" spans="2:9" ht="21.6" thickBot="1" x14ac:dyDescent="0.45">
      <c r="B90" s="237" t="s">
        <v>5</v>
      </c>
      <c r="C90" s="238"/>
      <c r="D90" s="238"/>
      <c r="E90" s="138">
        <f>IF(E89,E89/D89,0)</f>
        <v>0</v>
      </c>
      <c r="F90" s="239">
        <f>IF(F89,F89/D89,0)</f>
        <v>0</v>
      </c>
      <c r="G90" s="240"/>
      <c r="H90" s="149"/>
      <c r="I90" s="148"/>
    </row>
    <row r="91" spans="2:9" ht="15.6" x14ac:dyDescent="0.3">
      <c r="B91" s="14"/>
      <c r="C91" s="14"/>
      <c r="D91" s="14"/>
      <c r="E91" s="14"/>
      <c r="F91" s="15"/>
      <c r="G91" s="15"/>
      <c r="H91" s="16"/>
      <c r="I91" s="16"/>
    </row>
    <row r="92" spans="2:9" ht="15.6" x14ac:dyDescent="0.3">
      <c r="B92" s="14"/>
      <c r="C92" s="14"/>
      <c r="D92" s="14"/>
      <c r="E92" s="14"/>
      <c r="F92" s="15"/>
      <c r="G92" s="15"/>
      <c r="H92" s="16"/>
      <c r="I92" s="16"/>
    </row>
    <row r="93" spans="2:9" ht="15.6" x14ac:dyDescent="0.3">
      <c r="B93" s="14"/>
      <c r="C93" s="14"/>
      <c r="D93" s="14"/>
      <c r="E93" s="14"/>
      <c r="F93" s="15"/>
      <c r="G93" s="15"/>
      <c r="H93" s="16"/>
      <c r="I93" s="16"/>
    </row>
    <row r="94" spans="2:9" ht="15.6" x14ac:dyDescent="0.3">
      <c r="B94" s="14"/>
      <c r="C94" s="14"/>
      <c r="D94" s="14"/>
      <c r="E94" s="14"/>
      <c r="F94" s="15"/>
      <c r="G94" s="15"/>
      <c r="H94" s="16"/>
      <c r="I94" s="16"/>
    </row>
    <row r="95" spans="2:9" ht="15.6" x14ac:dyDescent="0.3">
      <c r="B95" s="14"/>
      <c r="C95" s="14"/>
      <c r="D95" s="14"/>
      <c r="E95" s="14"/>
      <c r="F95" s="15"/>
      <c r="G95" s="15"/>
      <c r="H95" s="16"/>
      <c r="I95" s="16"/>
    </row>
    <row r="96" spans="2:9" ht="15.6" x14ac:dyDescent="0.3">
      <c r="B96" s="14"/>
      <c r="C96" s="14"/>
      <c r="D96" s="14"/>
      <c r="E96" s="14"/>
      <c r="F96" s="15"/>
      <c r="G96" s="15"/>
      <c r="H96" s="16"/>
      <c r="I96" s="16"/>
    </row>
    <row r="97" spans="2:9" ht="15.6" x14ac:dyDescent="0.3">
      <c r="B97" s="14"/>
      <c r="C97" s="14"/>
      <c r="D97" s="14"/>
      <c r="E97" s="39"/>
      <c r="F97" s="41"/>
      <c r="G97" s="15"/>
      <c r="H97" s="16"/>
      <c r="I97" s="16"/>
    </row>
    <row r="98" spans="2:9" ht="15.6" x14ac:dyDescent="0.3">
      <c r="B98" s="14"/>
      <c r="C98" s="14"/>
      <c r="D98" s="14"/>
      <c r="E98" s="14"/>
      <c r="F98" s="15"/>
      <c r="G98" s="15"/>
      <c r="H98" s="16"/>
      <c r="I98" s="16"/>
    </row>
    <row r="99" spans="2:9" ht="15.6" x14ac:dyDescent="0.3">
      <c r="B99" s="14"/>
      <c r="C99" s="14"/>
      <c r="D99" s="14"/>
      <c r="E99" s="40"/>
      <c r="F99" s="15"/>
      <c r="G99" s="15"/>
      <c r="H99" s="16"/>
      <c r="I99" s="16"/>
    </row>
    <row r="100" spans="2:9" ht="15.6" x14ac:dyDescent="0.3">
      <c r="B100" s="14"/>
      <c r="C100" s="14"/>
      <c r="D100" s="14"/>
      <c r="E100" s="14"/>
      <c r="F100" s="15"/>
      <c r="G100" s="15"/>
      <c r="H100" s="16"/>
      <c r="I100" s="16"/>
    </row>
    <row r="101" spans="2:9" ht="15.6" x14ac:dyDescent="0.3">
      <c r="B101" s="14"/>
      <c r="C101" s="14"/>
      <c r="D101" s="14"/>
      <c r="E101" s="14"/>
      <c r="F101" s="15"/>
      <c r="G101" s="15"/>
      <c r="H101" s="16"/>
      <c r="I101" s="16"/>
    </row>
    <row r="102" spans="2:9" ht="15.6" x14ac:dyDescent="0.3">
      <c r="B102" s="14"/>
      <c r="C102" s="14"/>
      <c r="D102" s="14"/>
      <c r="E102" s="14"/>
      <c r="F102" s="15"/>
      <c r="G102" s="15"/>
      <c r="H102" s="16"/>
      <c r="I102" s="16"/>
    </row>
    <row r="103" spans="2:9" ht="15.6" x14ac:dyDescent="0.3">
      <c r="B103" s="14"/>
      <c r="C103" s="14"/>
      <c r="D103" s="14"/>
      <c r="E103" s="14"/>
      <c r="F103" s="15"/>
      <c r="G103" s="15"/>
      <c r="H103" s="16"/>
      <c r="I103" s="16"/>
    </row>
    <row r="104" spans="2:9" ht="15.6" x14ac:dyDescent="0.3">
      <c r="B104" s="14"/>
      <c r="C104" s="14"/>
      <c r="D104" s="14"/>
      <c r="E104" s="14"/>
      <c r="F104" s="15"/>
      <c r="G104" s="15"/>
      <c r="H104" s="16"/>
      <c r="I104" s="16"/>
    </row>
    <row r="105" spans="2:9" ht="15.6" x14ac:dyDescent="0.3">
      <c r="B105" s="14"/>
      <c r="C105" s="14"/>
      <c r="D105" s="14"/>
      <c r="E105" s="14"/>
      <c r="F105" s="15"/>
      <c r="G105" s="15"/>
      <c r="H105" s="16"/>
      <c r="I105" s="16"/>
    </row>
    <row r="106" spans="2:9" ht="15.6" x14ac:dyDescent="0.3">
      <c r="B106" s="14"/>
      <c r="C106" s="14"/>
      <c r="D106" s="14"/>
      <c r="E106" s="14"/>
      <c r="F106" s="15"/>
      <c r="G106" s="15"/>
      <c r="H106" s="16"/>
      <c r="I106" s="16"/>
    </row>
    <row r="107" spans="2:9" ht="15.6" x14ac:dyDescent="0.3">
      <c r="B107" s="14"/>
      <c r="C107" s="14"/>
      <c r="D107" s="14"/>
      <c r="E107" s="14"/>
      <c r="F107" s="15"/>
      <c r="G107" s="15"/>
      <c r="H107" s="16"/>
      <c r="I107" s="16"/>
    </row>
    <row r="108" spans="2:9" ht="15.6" x14ac:dyDescent="0.3">
      <c r="B108" s="14"/>
      <c r="C108" s="14"/>
      <c r="D108" s="14"/>
      <c r="E108" s="14"/>
      <c r="F108" s="15"/>
      <c r="G108" s="15"/>
      <c r="H108" s="16"/>
      <c r="I108" s="16"/>
    </row>
    <row r="109" spans="2:9" ht="15.6" x14ac:dyDescent="0.3">
      <c r="B109" s="14"/>
      <c r="C109" s="14"/>
      <c r="D109" s="14"/>
      <c r="E109" s="14"/>
      <c r="F109" s="15"/>
      <c r="G109" s="15"/>
      <c r="H109" s="16"/>
      <c r="I109" s="16"/>
    </row>
    <row r="110" spans="2:9" ht="15.6" x14ac:dyDescent="0.3">
      <c r="B110" s="14"/>
      <c r="C110" s="14"/>
      <c r="D110" s="14"/>
      <c r="E110" s="14"/>
      <c r="F110" s="15"/>
      <c r="G110" s="15"/>
      <c r="H110" s="16"/>
      <c r="I110" s="16"/>
    </row>
    <row r="111" spans="2:9" ht="15.6" x14ac:dyDescent="0.3">
      <c r="B111" s="14"/>
      <c r="C111" s="14"/>
      <c r="D111" s="14"/>
      <c r="E111" s="14"/>
      <c r="F111" s="15"/>
      <c r="G111" s="15"/>
      <c r="H111" s="16"/>
      <c r="I111" s="16"/>
    </row>
    <row r="112" spans="2:9" ht="15.6" x14ac:dyDescent="0.3">
      <c r="B112" s="14"/>
      <c r="C112" s="14"/>
      <c r="D112" s="14"/>
      <c r="E112" s="14"/>
      <c r="F112" s="15"/>
      <c r="G112" s="15"/>
      <c r="H112" s="16"/>
      <c r="I112" s="16"/>
    </row>
    <row r="113" spans="2:9" ht="15.6" x14ac:dyDescent="0.3">
      <c r="B113" s="14"/>
      <c r="C113" s="14"/>
      <c r="D113" s="14"/>
      <c r="E113" s="14"/>
      <c r="F113" s="15"/>
      <c r="G113" s="15"/>
      <c r="H113" s="16"/>
      <c r="I113" s="16"/>
    </row>
    <row r="114" spans="2:9" ht="15.6" x14ac:dyDescent="0.3">
      <c r="B114" s="14"/>
      <c r="C114" s="14"/>
      <c r="D114" s="14"/>
      <c r="E114" s="14"/>
      <c r="F114" s="15"/>
      <c r="G114" s="15"/>
      <c r="H114" s="16"/>
      <c r="I114" s="16"/>
    </row>
    <row r="115" spans="2:9" ht="15.6" x14ac:dyDescent="0.3">
      <c r="B115" s="14"/>
      <c r="C115" s="14"/>
      <c r="D115" s="14"/>
      <c r="E115" s="14"/>
      <c r="F115" s="15"/>
      <c r="G115" s="15"/>
      <c r="H115" s="16"/>
      <c r="I115" s="16"/>
    </row>
    <row r="116" spans="2:9" ht="15.6" x14ac:dyDescent="0.3">
      <c r="B116" s="14"/>
      <c r="C116" s="14"/>
      <c r="D116" s="14"/>
      <c r="E116" s="14"/>
      <c r="F116" s="15"/>
      <c r="G116" s="15"/>
      <c r="H116" s="16"/>
      <c r="I116" s="16"/>
    </row>
    <row r="117" spans="2:9" ht="15.6" x14ac:dyDescent="0.3">
      <c r="B117" s="14"/>
      <c r="C117" s="14"/>
      <c r="D117" s="14"/>
      <c r="E117" s="14"/>
      <c r="F117" s="15"/>
      <c r="G117" s="15"/>
      <c r="H117" s="16"/>
      <c r="I117" s="16"/>
    </row>
    <row r="118" spans="2:9" ht="15.6" x14ac:dyDescent="0.3">
      <c r="B118" s="14"/>
      <c r="C118" s="14"/>
      <c r="D118" s="14"/>
      <c r="E118" s="14"/>
      <c r="F118" s="15"/>
      <c r="G118" s="15"/>
      <c r="H118" s="16"/>
      <c r="I118" s="16"/>
    </row>
    <row r="119" spans="2:9" ht="15.6" x14ac:dyDescent="0.3">
      <c r="B119" s="14"/>
      <c r="C119" s="14"/>
      <c r="D119" s="14"/>
      <c r="E119" s="14"/>
      <c r="F119" s="15"/>
      <c r="G119" s="15"/>
      <c r="H119" s="16"/>
      <c r="I119" s="16"/>
    </row>
    <row r="120" spans="2:9" ht="15.6" x14ac:dyDescent="0.3">
      <c r="B120" s="14"/>
      <c r="C120" s="14"/>
      <c r="D120" s="14"/>
      <c r="E120" s="14"/>
      <c r="F120" s="15"/>
      <c r="G120" s="15"/>
      <c r="H120" s="16"/>
      <c r="I120" s="16"/>
    </row>
    <row r="121" spans="2:9" ht="15.6" x14ac:dyDescent="0.3">
      <c r="B121" s="14"/>
      <c r="C121" s="14"/>
      <c r="D121" s="14"/>
      <c r="E121" s="14"/>
      <c r="F121" s="15"/>
      <c r="G121" s="15"/>
      <c r="H121" s="16"/>
      <c r="I121" s="16"/>
    </row>
    <row r="122" spans="2:9" ht="15.6" x14ac:dyDescent="0.3">
      <c r="B122" s="14"/>
      <c r="C122" s="14"/>
      <c r="D122" s="14"/>
      <c r="E122" s="14"/>
      <c r="F122" s="15"/>
      <c r="G122" s="15"/>
      <c r="H122" s="16"/>
      <c r="I122" s="16"/>
    </row>
    <row r="123" spans="2:9" ht="15.6" x14ac:dyDescent="0.3">
      <c r="B123" s="14"/>
      <c r="C123" s="14"/>
      <c r="D123" s="14"/>
      <c r="E123" s="14"/>
      <c r="F123" s="15"/>
      <c r="G123" s="15"/>
      <c r="H123" s="16"/>
      <c r="I123" s="16"/>
    </row>
    <row r="124" spans="2:9" ht="15.6" x14ac:dyDescent="0.3">
      <c r="B124" s="14"/>
      <c r="C124" s="14"/>
      <c r="D124" s="14"/>
      <c r="E124" s="14"/>
      <c r="F124" s="15"/>
      <c r="G124" s="15"/>
      <c r="H124" s="16"/>
      <c r="I124" s="16"/>
    </row>
    <row r="125" spans="2:9" ht="15.6" x14ac:dyDescent="0.3">
      <c r="B125" s="14"/>
      <c r="C125" s="14"/>
      <c r="D125" s="14"/>
      <c r="E125" s="14"/>
      <c r="F125" s="15"/>
      <c r="G125" s="15"/>
      <c r="H125" s="16"/>
      <c r="I125" s="16"/>
    </row>
    <row r="126" spans="2:9" ht="15.6" x14ac:dyDescent="0.3">
      <c r="B126" s="14"/>
      <c r="C126" s="14"/>
      <c r="D126" s="14"/>
      <c r="E126" s="14"/>
      <c r="F126" s="15"/>
      <c r="G126" s="15"/>
      <c r="H126" s="16"/>
      <c r="I126" s="16"/>
    </row>
    <row r="127" spans="2:9" ht="15.6" x14ac:dyDescent="0.3">
      <c r="B127" s="14"/>
      <c r="C127" s="14"/>
      <c r="D127" s="14"/>
      <c r="E127" s="14"/>
      <c r="F127" s="15"/>
      <c r="G127" s="15"/>
      <c r="H127" s="16"/>
      <c r="I127" s="16"/>
    </row>
    <row r="128" spans="2:9" ht="15.6" x14ac:dyDescent="0.3">
      <c r="B128" s="14"/>
      <c r="C128" s="14"/>
      <c r="D128" s="14"/>
      <c r="E128" s="14"/>
      <c r="F128" s="15"/>
      <c r="G128" s="15"/>
      <c r="H128" s="16"/>
      <c r="I128" s="16"/>
    </row>
    <row r="129" spans="2:9" ht="15.6" x14ac:dyDescent="0.3">
      <c r="B129" s="14"/>
      <c r="C129" s="14"/>
      <c r="D129" s="14"/>
      <c r="E129" s="14"/>
      <c r="F129" s="15"/>
      <c r="G129" s="15"/>
      <c r="H129" s="16"/>
      <c r="I129" s="16"/>
    </row>
    <row r="130" spans="2:9" ht="15.6" x14ac:dyDescent="0.3">
      <c r="B130" s="14"/>
      <c r="C130" s="14"/>
      <c r="D130" s="14"/>
      <c r="E130" s="14"/>
      <c r="F130" s="15"/>
      <c r="G130" s="15"/>
      <c r="H130" s="16"/>
      <c r="I130" s="16"/>
    </row>
    <row r="131" spans="2:9" ht="15.6" x14ac:dyDescent="0.3">
      <c r="B131" s="14"/>
      <c r="C131" s="14"/>
      <c r="D131" s="14"/>
      <c r="E131" s="14"/>
      <c r="F131" s="15"/>
      <c r="G131" s="15"/>
      <c r="H131" s="16"/>
      <c r="I131" s="16"/>
    </row>
    <row r="132" spans="2:9" ht="15.6" x14ac:dyDescent="0.3">
      <c r="B132" s="14"/>
      <c r="C132" s="14"/>
      <c r="D132" s="14"/>
      <c r="E132" s="14"/>
      <c r="F132" s="15"/>
      <c r="G132" s="15"/>
      <c r="H132" s="16"/>
      <c r="I132" s="16"/>
    </row>
    <row r="133" spans="2:9" ht="15.6" x14ac:dyDescent="0.3">
      <c r="B133" s="14"/>
      <c r="C133" s="14"/>
      <c r="D133" s="14"/>
      <c r="E133" s="14"/>
      <c r="F133" s="15"/>
      <c r="G133" s="15"/>
      <c r="H133" s="16"/>
      <c r="I133" s="16"/>
    </row>
    <row r="134" spans="2:9" ht="15.6" x14ac:dyDescent="0.3">
      <c r="B134" s="14"/>
      <c r="C134" s="14"/>
      <c r="D134" s="14"/>
      <c r="E134" s="14"/>
      <c r="F134" s="15"/>
      <c r="G134" s="15"/>
      <c r="H134" s="16"/>
      <c r="I134" s="16"/>
    </row>
    <row r="135" spans="2:9" ht="15.6" x14ac:dyDescent="0.3">
      <c r="B135" s="14"/>
      <c r="C135" s="14"/>
      <c r="D135" s="14"/>
      <c r="E135" s="14"/>
      <c r="F135" s="15"/>
      <c r="G135" s="15"/>
      <c r="H135" s="16"/>
      <c r="I135" s="16"/>
    </row>
    <row r="136" spans="2:9" ht="15.6" x14ac:dyDescent="0.3">
      <c r="B136" s="14"/>
      <c r="C136" s="14"/>
      <c r="D136" s="14"/>
      <c r="E136" s="14"/>
      <c r="F136" s="15"/>
      <c r="G136" s="15"/>
      <c r="H136" s="16"/>
      <c r="I136" s="16"/>
    </row>
    <row r="137" spans="2:9" ht="15.6" x14ac:dyDescent="0.3">
      <c r="B137" s="14"/>
      <c r="C137" s="14"/>
      <c r="D137" s="14"/>
      <c r="E137" s="14"/>
      <c r="F137" s="15"/>
      <c r="G137" s="15"/>
      <c r="H137" s="16"/>
      <c r="I137" s="16"/>
    </row>
    <row r="138" spans="2:9" ht="15.6" x14ac:dyDescent="0.3">
      <c r="B138" s="14"/>
      <c r="C138" s="14"/>
      <c r="D138" s="14"/>
      <c r="E138" s="14"/>
      <c r="F138" s="15"/>
      <c r="G138" s="15"/>
      <c r="H138" s="16"/>
      <c r="I138" s="16"/>
    </row>
    <row r="139" spans="2:9" ht="15.6" x14ac:dyDescent="0.3">
      <c r="B139" s="14"/>
      <c r="C139" s="14"/>
      <c r="D139" s="14"/>
      <c r="E139" s="14"/>
      <c r="F139" s="15"/>
      <c r="G139" s="15"/>
      <c r="H139" s="16"/>
      <c r="I139" s="16"/>
    </row>
    <row r="140" spans="2:9" ht="15.6" x14ac:dyDescent="0.3">
      <c r="B140" s="14"/>
      <c r="C140" s="14"/>
      <c r="D140" s="14"/>
      <c r="E140" s="14"/>
      <c r="F140" s="15"/>
      <c r="G140" s="15"/>
      <c r="H140" s="16"/>
      <c r="I140" s="16"/>
    </row>
    <row r="141" spans="2:9" ht="15.6" x14ac:dyDescent="0.3">
      <c r="B141" s="14"/>
      <c r="C141" s="14"/>
      <c r="D141" s="14"/>
      <c r="E141" s="14"/>
      <c r="F141" s="15"/>
      <c r="G141" s="15"/>
      <c r="H141" s="16"/>
      <c r="I141" s="16"/>
    </row>
    <row r="142" spans="2:9" ht="15.6" x14ac:dyDescent="0.3">
      <c r="B142" s="14"/>
      <c r="C142" s="14"/>
      <c r="D142" s="14"/>
      <c r="E142" s="14"/>
      <c r="F142" s="15"/>
      <c r="G142" s="15"/>
      <c r="H142" s="16"/>
      <c r="I142" s="16"/>
    </row>
    <row r="143" spans="2:9" ht="15.6" x14ac:dyDescent="0.3">
      <c r="B143" s="14"/>
      <c r="C143" s="14"/>
      <c r="D143" s="14"/>
      <c r="E143" s="14"/>
      <c r="F143" s="15"/>
      <c r="G143" s="15"/>
      <c r="H143" s="16"/>
      <c r="I143" s="16"/>
    </row>
    <row r="144" spans="2:9" ht="15.6" x14ac:dyDescent="0.3">
      <c r="B144" s="14"/>
      <c r="C144" s="14"/>
      <c r="D144" s="14"/>
      <c r="E144" s="14"/>
      <c r="F144" s="15"/>
      <c r="G144" s="15"/>
      <c r="H144" s="16"/>
      <c r="I144" s="16"/>
    </row>
    <row r="145" spans="2:9" ht="15.6" x14ac:dyDescent="0.3">
      <c r="B145" s="14"/>
      <c r="C145" s="14"/>
      <c r="D145" s="14"/>
      <c r="E145" s="14"/>
      <c r="F145" s="15"/>
      <c r="G145" s="15"/>
      <c r="H145" s="16"/>
      <c r="I145" s="16"/>
    </row>
    <row r="146" spans="2:9" ht="15.6" x14ac:dyDescent="0.3">
      <c r="B146" s="14"/>
      <c r="C146" s="14"/>
      <c r="D146" s="14"/>
      <c r="E146" s="14"/>
      <c r="F146" s="15"/>
      <c r="G146" s="15"/>
      <c r="H146" s="16"/>
      <c r="I146" s="16"/>
    </row>
    <row r="147" spans="2:9" ht="15.6" x14ac:dyDescent="0.3">
      <c r="B147" s="14"/>
      <c r="C147" s="14"/>
      <c r="D147" s="14"/>
      <c r="E147" s="14"/>
      <c r="F147" s="15"/>
      <c r="G147" s="15"/>
      <c r="H147" s="16"/>
      <c r="I147" s="16"/>
    </row>
    <row r="148" spans="2:9" ht="15.6" x14ac:dyDescent="0.3">
      <c r="B148" s="14"/>
      <c r="C148" s="14"/>
      <c r="D148" s="14"/>
      <c r="E148" s="14"/>
      <c r="F148" s="15"/>
      <c r="G148" s="15"/>
      <c r="H148" s="16"/>
      <c r="I148" s="16"/>
    </row>
    <row r="149" spans="2:9" ht="15.6" x14ac:dyDescent="0.3">
      <c r="B149" s="14"/>
      <c r="C149" s="14"/>
      <c r="D149" s="14"/>
      <c r="E149" s="14"/>
      <c r="F149" s="15"/>
      <c r="G149" s="15"/>
      <c r="H149" s="16"/>
      <c r="I149" s="16"/>
    </row>
    <row r="150" spans="2:9" ht="15.6" x14ac:dyDescent="0.3">
      <c r="B150" s="14"/>
      <c r="C150" s="14"/>
      <c r="D150" s="14"/>
      <c r="E150" s="14"/>
      <c r="F150" s="15"/>
      <c r="G150" s="15"/>
      <c r="H150" s="16"/>
      <c r="I150" s="16"/>
    </row>
    <row r="151" spans="2:9" ht="15.6" x14ac:dyDescent="0.3">
      <c r="B151" s="14"/>
      <c r="C151" s="14"/>
      <c r="D151" s="14"/>
      <c r="E151" s="14"/>
      <c r="F151" s="15"/>
      <c r="G151" s="15"/>
      <c r="H151" s="16"/>
      <c r="I151" s="16"/>
    </row>
    <row r="152" spans="2:9" ht="15.6" x14ac:dyDescent="0.3">
      <c r="B152" s="14"/>
      <c r="C152" s="14"/>
      <c r="D152" s="14"/>
      <c r="E152" s="14"/>
      <c r="F152" s="15"/>
      <c r="G152" s="15"/>
      <c r="H152" s="16"/>
      <c r="I152" s="16"/>
    </row>
    <row r="153" spans="2:9" ht="15.6" x14ac:dyDescent="0.3">
      <c r="B153" s="14"/>
      <c r="C153" s="14"/>
      <c r="D153" s="14"/>
      <c r="E153" s="14"/>
      <c r="F153" s="15"/>
      <c r="G153" s="15"/>
      <c r="H153" s="16"/>
      <c r="I153" s="16"/>
    </row>
    <row r="154" spans="2:9" ht="15.6" x14ac:dyDescent="0.3">
      <c r="B154" s="14"/>
      <c r="C154" s="14"/>
      <c r="D154" s="14"/>
      <c r="E154" s="14"/>
      <c r="F154" s="15"/>
      <c r="G154" s="15"/>
      <c r="H154" s="16"/>
      <c r="I154" s="16"/>
    </row>
    <row r="155" spans="2:9" ht="15.6" x14ac:dyDescent="0.3">
      <c r="B155" s="14"/>
      <c r="C155" s="14"/>
      <c r="D155" s="14"/>
      <c r="E155" s="14"/>
      <c r="F155" s="15"/>
      <c r="G155" s="15"/>
      <c r="H155" s="16"/>
      <c r="I155" s="16"/>
    </row>
    <row r="156" spans="2:9" ht="15.6" x14ac:dyDescent="0.3">
      <c r="B156" s="14"/>
      <c r="C156" s="14"/>
      <c r="D156" s="14"/>
      <c r="E156" s="14"/>
      <c r="F156" s="15"/>
      <c r="G156" s="15"/>
      <c r="H156" s="16"/>
      <c r="I156" s="16"/>
    </row>
    <row r="157" spans="2:9" ht="15.6" x14ac:dyDescent="0.3">
      <c r="B157" s="14"/>
      <c r="C157" s="14"/>
      <c r="D157" s="14"/>
      <c r="E157" s="14"/>
      <c r="F157" s="15"/>
      <c r="G157" s="15"/>
      <c r="H157" s="16"/>
      <c r="I157" s="16"/>
    </row>
    <row r="158" spans="2:9" ht="15.6" x14ac:dyDescent="0.3">
      <c r="B158" s="14"/>
      <c r="C158" s="14"/>
      <c r="D158" s="14"/>
      <c r="E158" s="14"/>
      <c r="F158" s="15"/>
      <c r="G158" s="15"/>
      <c r="H158" s="16"/>
      <c r="I158" s="16"/>
    </row>
    <row r="159" spans="2:9" ht="15.6" x14ac:dyDescent="0.3">
      <c r="B159" s="14"/>
      <c r="C159" s="14"/>
      <c r="D159" s="14"/>
      <c r="E159" s="14"/>
      <c r="F159" s="15"/>
      <c r="G159" s="15"/>
      <c r="H159" s="16"/>
      <c r="I159" s="16"/>
    </row>
    <row r="160" spans="2:9" ht="15.6" x14ac:dyDescent="0.3">
      <c r="B160" s="14"/>
      <c r="C160" s="14"/>
      <c r="D160" s="14"/>
      <c r="E160" s="14"/>
      <c r="F160" s="15"/>
      <c r="G160" s="15"/>
      <c r="H160" s="16"/>
      <c r="I160" s="16"/>
    </row>
    <row r="161" spans="2:9" ht="15.6" x14ac:dyDescent="0.3">
      <c r="B161" s="14"/>
      <c r="C161" s="14"/>
      <c r="D161" s="14"/>
      <c r="E161" s="14"/>
      <c r="F161" s="15"/>
      <c r="G161" s="15"/>
      <c r="H161" s="16"/>
      <c r="I161" s="16"/>
    </row>
    <row r="162" spans="2:9" ht="15.6" x14ac:dyDescent="0.3">
      <c r="B162" s="14"/>
      <c r="C162" s="14"/>
      <c r="D162" s="14"/>
      <c r="E162" s="14"/>
      <c r="F162" s="15"/>
      <c r="G162" s="15"/>
      <c r="H162" s="16"/>
      <c r="I162" s="16"/>
    </row>
    <row r="163" spans="2:9" ht="15.6" x14ac:dyDescent="0.3">
      <c r="B163" s="14"/>
      <c r="C163" s="14"/>
      <c r="D163" s="14"/>
      <c r="E163" s="14"/>
      <c r="F163" s="15"/>
      <c r="G163" s="15"/>
      <c r="H163" s="16"/>
      <c r="I163" s="16"/>
    </row>
    <row r="164" spans="2:9" ht="15.6" x14ac:dyDescent="0.3">
      <c r="B164" s="14"/>
      <c r="C164" s="14"/>
      <c r="D164" s="14"/>
      <c r="E164" s="14"/>
      <c r="F164" s="15"/>
      <c r="G164" s="15"/>
      <c r="H164" s="16"/>
      <c r="I164" s="16"/>
    </row>
    <row r="165" spans="2:9" ht="15.6" x14ac:dyDescent="0.3">
      <c r="B165" s="14"/>
      <c r="C165" s="14"/>
      <c r="D165" s="14"/>
      <c r="E165" s="14"/>
      <c r="F165" s="15"/>
      <c r="G165" s="15"/>
      <c r="H165" s="16"/>
      <c r="I165" s="16"/>
    </row>
    <row r="166" spans="2:9" ht="15.6" x14ac:dyDescent="0.3">
      <c r="B166" s="14"/>
      <c r="C166" s="14"/>
      <c r="D166" s="14"/>
      <c r="E166" s="14"/>
      <c r="F166" s="15"/>
      <c r="G166" s="15"/>
      <c r="H166" s="16"/>
      <c r="I166" s="16"/>
    </row>
    <row r="167" spans="2:9" ht="15.6" x14ac:dyDescent="0.3">
      <c r="B167" s="14"/>
      <c r="C167" s="14"/>
      <c r="D167" s="14"/>
      <c r="E167" s="14"/>
      <c r="F167" s="15"/>
      <c r="G167" s="15"/>
      <c r="H167" s="16"/>
      <c r="I167" s="16"/>
    </row>
    <row r="168" spans="2:9" ht="15.6" x14ac:dyDescent="0.3">
      <c r="B168" s="14"/>
      <c r="C168" s="14"/>
      <c r="D168" s="14"/>
      <c r="E168" s="14"/>
      <c r="F168" s="15"/>
      <c r="G168" s="15"/>
      <c r="H168" s="16"/>
      <c r="I168" s="16"/>
    </row>
    <row r="169" spans="2:9" ht="15.6" x14ac:dyDescent="0.3">
      <c r="B169" s="14"/>
      <c r="C169" s="14"/>
      <c r="D169" s="14"/>
      <c r="E169" s="14"/>
      <c r="F169" s="15"/>
      <c r="G169" s="15"/>
      <c r="H169" s="16"/>
      <c r="I169" s="16"/>
    </row>
    <row r="170" spans="2:9" ht="15.6" x14ac:dyDescent="0.3">
      <c r="B170" s="14"/>
      <c r="C170" s="14"/>
      <c r="D170" s="14"/>
      <c r="E170" s="14"/>
      <c r="F170" s="15"/>
      <c r="G170" s="15"/>
      <c r="H170" s="16"/>
      <c r="I170" s="16"/>
    </row>
    <row r="171" spans="2:9" ht="15.6" x14ac:dyDescent="0.3">
      <c r="B171" s="14"/>
      <c r="C171" s="14"/>
      <c r="D171" s="14"/>
      <c r="E171" s="14"/>
      <c r="F171" s="15"/>
      <c r="G171" s="15"/>
      <c r="H171" s="16"/>
      <c r="I171" s="16"/>
    </row>
    <row r="172" spans="2:9" ht="15.6" x14ac:dyDescent="0.3">
      <c r="B172" s="14"/>
      <c r="C172" s="14"/>
      <c r="D172" s="14"/>
      <c r="E172" s="14"/>
      <c r="F172" s="15"/>
      <c r="G172" s="15"/>
      <c r="H172" s="16"/>
      <c r="I172" s="16"/>
    </row>
    <row r="173" spans="2:9" ht="15.6" x14ac:dyDescent="0.3">
      <c r="B173" s="14"/>
      <c r="C173" s="14"/>
      <c r="D173" s="14"/>
      <c r="E173" s="14"/>
      <c r="F173" s="15"/>
      <c r="G173" s="15"/>
      <c r="H173" s="16"/>
      <c r="I173" s="16"/>
    </row>
    <row r="174" spans="2:9" ht="15.6" x14ac:dyDescent="0.3">
      <c r="B174" s="14"/>
      <c r="C174" s="14"/>
      <c r="D174" s="14"/>
      <c r="E174" s="14"/>
      <c r="F174" s="15"/>
      <c r="G174" s="15"/>
      <c r="H174" s="16"/>
      <c r="I174" s="16"/>
    </row>
    <row r="175" spans="2:9" ht="15.6" x14ac:dyDescent="0.3">
      <c r="B175" s="14"/>
      <c r="C175" s="14"/>
      <c r="D175" s="14"/>
      <c r="E175" s="14"/>
      <c r="F175" s="15"/>
      <c r="G175" s="15"/>
      <c r="H175" s="16"/>
      <c r="I175" s="16"/>
    </row>
    <row r="176" spans="2:9" ht="15.6" x14ac:dyDescent="0.3">
      <c r="B176" s="14"/>
      <c r="C176" s="14"/>
      <c r="D176" s="14"/>
      <c r="E176" s="14"/>
      <c r="F176" s="15"/>
      <c r="G176" s="15"/>
      <c r="H176" s="16"/>
      <c r="I176" s="16"/>
    </row>
    <row r="177" spans="2:9" ht="15.6" x14ac:dyDescent="0.3">
      <c r="B177" s="14"/>
      <c r="C177" s="14"/>
      <c r="D177" s="14"/>
      <c r="E177" s="14"/>
      <c r="F177" s="15"/>
      <c r="G177" s="15"/>
      <c r="H177" s="16"/>
      <c r="I177" s="16"/>
    </row>
    <row r="178" spans="2:9" ht="15.6" x14ac:dyDescent="0.3">
      <c r="B178" s="14"/>
      <c r="C178" s="14"/>
      <c r="D178" s="14"/>
      <c r="E178" s="14"/>
      <c r="F178" s="15"/>
      <c r="G178" s="15"/>
      <c r="H178" s="16"/>
      <c r="I178" s="16"/>
    </row>
    <row r="179" spans="2:9" ht="15.6" x14ac:dyDescent="0.3">
      <c r="B179" s="14"/>
      <c r="C179" s="14"/>
      <c r="D179" s="14"/>
      <c r="E179" s="14"/>
      <c r="F179" s="15"/>
      <c r="G179" s="15"/>
      <c r="H179" s="16"/>
      <c r="I179" s="16"/>
    </row>
    <row r="180" spans="2:9" ht="15.6" x14ac:dyDescent="0.3">
      <c r="B180" s="14"/>
      <c r="C180" s="14"/>
      <c r="D180" s="14"/>
      <c r="E180" s="14"/>
      <c r="F180" s="15"/>
      <c r="G180" s="15"/>
      <c r="H180" s="16"/>
      <c r="I180" s="16"/>
    </row>
    <row r="181" spans="2:9" ht="15.6" x14ac:dyDescent="0.3">
      <c r="B181" s="14"/>
      <c r="C181" s="14"/>
      <c r="D181" s="14"/>
      <c r="E181" s="14"/>
      <c r="F181" s="15"/>
      <c r="G181" s="15"/>
      <c r="H181" s="16"/>
      <c r="I181" s="16"/>
    </row>
    <row r="182" spans="2:9" ht="15.6" x14ac:dyDescent="0.3">
      <c r="B182" s="14"/>
      <c r="C182" s="14"/>
      <c r="D182" s="14"/>
      <c r="E182" s="14"/>
      <c r="F182" s="15"/>
      <c r="G182" s="15"/>
      <c r="H182" s="16"/>
      <c r="I182" s="16"/>
    </row>
    <row r="183" spans="2:9" ht="15.6" x14ac:dyDescent="0.3">
      <c r="B183" s="14"/>
      <c r="C183" s="14"/>
      <c r="D183" s="14"/>
      <c r="E183" s="14"/>
      <c r="F183" s="15"/>
      <c r="G183" s="15"/>
      <c r="H183" s="16"/>
      <c r="I183" s="16"/>
    </row>
    <row r="184" spans="2:9" ht="15.6" x14ac:dyDescent="0.3">
      <c r="B184" s="14"/>
      <c r="C184" s="14"/>
      <c r="D184" s="14"/>
      <c r="E184" s="14"/>
      <c r="F184" s="15"/>
      <c r="G184" s="15"/>
      <c r="H184" s="16"/>
      <c r="I184" s="16"/>
    </row>
    <row r="185" spans="2:9" ht="15.6" x14ac:dyDescent="0.3">
      <c r="B185" s="14"/>
      <c r="C185" s="14"/>
      <c r="D185" s="14"/>
      <c r="E185" s="14"/>
      <c r="F185" s="15"/>
      <c r="G185" s="15"/>
      <c r="H185" s="16"/>
      <c r="I185" s="16"/>
    </row>
    <row r="186" spans="2:9" ht="15.6" x14ac:dyDescent="0.3">
      <c r="B186" s="14"/>
      <c r="C186" s="14"/>
      <c r="D186" s="14"/>
      <c r="E186" s="14"/>
      <c r="F186" s="15"/>
      <c r="G186" s="15"/>
      <c r="H186" s="16"/>
      <c r="I186" s="16"/>
    </row>
    <row r="187" spans="2:9" ht="15.6" x14ac:dyDescent="0.3">
      <c r="B187" s="14"/>
      <c r="C187" s="14"/>
      <c r="D187" s="14"/>
      <c r="E187" s="14"/>
      <c r="F187" s="15"/>
      <c r="G187" s="15"/>
      <c r="H187" s="16"/>
      <c r="I187" s="16"/>
    </row>
    <row r="188" spans="2:9" ht="15.6" x14ac:dyDescent="0.3">
      <c r="B188" s="14"/>
      <c r="C188" s="14"/>
      <c r="D188" s="14"/>
      <c r="E188" s="14"/>
      <c r="F188" s="15"/>
      <c r="G188" s="15"/>
      <c r="H188" s="16"/>
      <c r="I188" s="16"/>
    </row>
    <row r="189" spans="2:9" ht="15.6" x14ac:dyDescent="0.3">
      <c r="B189" s="14"/>
      <c r="C189" s="14"/>
      <c r="D189" s="14"/>
      <c r="E189" s="14"/>
      <c r="F189" s="15"/>
      <c r="G189" s="15"/>
      <c r="H189" s="16"/>
      <c r="I189" s="16"/>
    </row>
    <row r="190" spans="2:9" ht="15.6" x14ac:dyDescent="0.3">
      <c r="B190" s="14"/>
      <c r="C190" s="14"/>
      <c r="D190" s="14"/>
      <c r="E190" s="14"/>
      <c r="F190" s="15"/>
      <c r="G190" s="15"/>
      <c r="H190" s="16"/>
      <c r="I190" s="16"/>
    </row>
    <row r="191" spans="2:9" ht="15.6" x14ac:dyDescent="0.3">
      <c r="B191" s="14"/>
      <c r="C191" s="14"/>
      <c r="D191" s="14"/>
      <c r="E191" s="14"/>
      <c r="F191" s="15"/>
      <c r="G191" s="15"/>
      <c r="H191" s="16"/>
      <c r="I191" s="16"/>
    </row>
    <row r="192" spans="2:9" ht="15.6" x14ac:dyDescent="0.3">
      <c r="B192" s="14"/>
      <c r="C192" s="14"/>
      <c r="D192" s="14"/>
      <c r="E192" s="14"/>
      <c r="F192" s="15"/>
      <c r="G192" s="15"/>
      <c r="H192" s="16"/>
      <c r="I192" s="16"/>
    </row>
    <row r="193" spans="2:9" ht="15.6" x14ac:dyDescent="0.3">
      <c r="B193" s="14"/>
      <c r="C193" s="14"/>
      <c r="D193" s="14"/>
      <c r="E193" s="14"/>
      <c r="F193" s="15"/>
      <c r="G193" s="15"/>
      <c r="H193" s="16"/>
      <c r="I193" s="16"/>
    </row>
    <row r="194" spans="2:9" ht="15.6" x14ac:dyDescent="0.3">
      <c r="B194" s="14"/>
      <c r="C194" s="14"/>
      <c r="D194" s="14"/>
      <c r="E194" s="14"/>
      <c r="F194" s="15"/>
      <c r="G194" s="15"/>
      <c r="H194" s="16"/>
      <c r="I194" s="16"/>
    </row>
    <row r="195" spans="2:9" ht="15.6" x14ac:dyDescent="0.3">
      <c r="B195" s="14"/>
      <c r="C195" s="14"/>
      <c r="D195" s="14"/>
      <c r="E195" s="14"/>
      <c r="F195" s="15"/>
      <c r="G195" s="15"/>
      <c r="H195" s="16"/>
      <c r="I195" s="16"/>
    </row>
    <row r="196" spans="2:9" ht="15.6" x14ac:dyDescent="0.3">
      <c r="B196" s="14"/>
      <c r="C196" s="14"/>
      <c r="D196" s="14"/>
      <c r="E196" s="14"/>
      <c r="F196" s="15"/>
      <c r="G196" s="15"/>
      <c r="H196" s="16"/>
      <c r="I196" s="16"/>
    </row>
    <row r="197" spans="2:9" ht="15.6" x14ac:dyDescent="0.3">
      <c r="B197" s="14"/>
      <c r="C197" s="14"/>
      <c r="D197" s="14"/>
      <c r="E197" s="14"/>
      <c r="F197" s="15"/>
      <c r="G197" s="15"/>
      <c r="H197" s="16"/>
      <c r="I197" s="16"/>
    </row>
    <row r="198" spans="2:9" ht="15.6" x14ac:dyDescent="0.3">
      <c r="B198" s="14"/>
      <c r="C198" s="14"/>
      <c r="D198" s="14"/>
      <c r="E198" s="14"/>
      <c r="F198" s="15"/>
      <c r="G198" s="15"/>
      <c r="H198" s="16"/>
      <c r="I198" s="16"/>
    </row>
    <row r="199" spans="2:9" ht="15.6" x14ac:dyDescent="0.3">
      <c r="B199" s="14"/>
      <c r="C199" s="14"/>
      <c r="D199" s="14"/>
      <c r="E199" s="14"/>
      <c r="F199" s="15"/>
      <c r="G199" s="15"/>
      <c r="H199" s="16"/>
      <c r="I199" s="16"/>
    </row>
    <row r="200" spans="2:9" ht="15.6" x14ac:dyDescent="0.3">
      <c r="B200" s="14"/>
      <c r="C200" s="14"/>
      <c r="D200" s="14"/>
      <c r="E200" s="14"/>
      <c r="F200" s="15"/>
      <c r="G200" s="15"/>
      <c r="H200" s="16"/>
      <c r="I200" s="16"/>
    </row>
    <row r="201" spans="2:9" ht="15.6" x14ac:dyDescent="0.3">
      <c r="B201" s="14"/>
      <c r="C201" s="14"/>
      <c r="D201" s="14"/>
      <c r="E201" s="14"/>
      <c r="F201" s="15"/>
      <c r="G201" s="15"/>
      <c r="H201" s="16"/>
      <c r="I201" s="16"/>
    </row>
    <row r="202" spans="2:9" ht="15.6" x14ac:dyDescent="0.3">
      <c r="B202" s="14"/>
      <c r="C202" s="14"/>
      <c r="D202" s="14"/>
      <c r="E202" s="14"/>
      <c r="F202" s="15"/>
      <c r="G202" s="15"/>
      <c r="H202" s="16"/>
      <c r="I202" s="16"/>
    </row>
    <row r="203" spans="2:9" ht="15.6" x14ac:dyDescent="0.3">
      <c r="B203" s="14"/>
      <c r="C203" s="14"/>
      <c r="D203" s="14"/>
      <c r="E203" s="14"/>
      <c r="F203" s="15"/>
      <c r="G203" s="15"/>
      <c r="H203" s="16"/>
      <c r="I203" s="16"/>
    </row>
    <row r="204" spans="2:9" ht="15.6" x14ac:dyDescent="0.3">
      <c r="B204" s="14"/>
      <c r="C204" s="14"/>
      <c r="D204" s="14"/>
      <c r="E204" s="14"/>
      <c r="F204" s="15"/>
      <c r="G204" s="15"/>
      <c r="H204" s="16"/>
      <c r="I204" s="16"/>
    </row>
  </sheetData>
  <sheetProtection algorithmName="SHA-512" hashValue="J4Pnmv729jeWO4kXhzpQAAYlAZ2yVoTcQVhm5tQLhVxbp0RRYF1jrWJdgfDazEQX6yT3mMkaZYA1FOP3hJkiXw==" saltValue="ftu44N0aG0Xm7OuCkylfMQ==" spinCount="100000" sheet="1" objects="1" scenarios="1" insertRows="0"/>
  <mergeCells count="17">
    <mergeCell ref="B90:D90"/>
    <mergeCell ref="F90:G90"/>
    <mergeCell ref="B89:C89"/>
    <mergeCell ref="F89:G89"/>
    <mergeCell ref="G70:G72"/>
    <mergeCell ref="D70:E72"/>
    <mergeCell ref="F12:G68"/>
    <mergeCell ref="B6:I6"/>
    <mergeCell ref="B10:G11"/>
    <mergeCell ref="B1:I1"/>
    <mergeCell ref="B5:I5"/>
    <mergeCell ref="F9:I9"/>
    <mergeCell ref="B4:I4"/>
    <mergeCell ref="D2:I2"/>
    <mergeCell ref="D3:I3"/>
    <mergeCell ref="F7:I7"/>
    <mergeCell ref="F8:I8"/>
  </mergeCells>
  <conditionalFormatting sqref="E7">
    <cfRule type="expression" dxfId="9" priority="23">
      <formula>$D$7="No"</formula>
    </cfRule>
    <cfRule type="expression" dxfId="8" priority="24">
      <formula>$D$7="Yes"</formula>
    </cfRule>
  </conditionalFormatting>
  <conditionalFormatting sqref="E8">
    <cfRule type="expression" dxfId="7" priority="21">
      <formula>$E$8="Minimum Applicant Match Level Not Met"</formula>
    </cfRule>
    <cfRule type="expression" dxfId="6" priority="22">
      <formula>$E$8="Minimum Applicant Match Level Met"</formula>
    </cfRule>
  </conditionalFormatting>
  <conditionalFormatting sqref="E9">
    <cfRule type="expression" dxfId="5" priority="14">
      <formula>$D$9="No"</formula>
    </cfRule>
    <cfRule type="expression" dxfId="4" priority="15">
      <formula>$D$9="Yes"</formula>
    </cfRule>
    <cfRule type="expression" dxfId="3" priority="25">
      <formula>#REF!&gt;50%</formula>
    </cfRule>
    <cfRule type="expression" dxfId="2" priority="26">
      <formula>#REF!&lt;=50%</formula>
    </cfRule>
  </conditionalFormatting>
  <conditionalFormatting sqref="F90:G90">
    <cfRule type="expression" dxfId="1" priority="1">
      <formula>$F$90&gt;49.99%</formula>
    </cfRule>
    <cfRule type="expression" dxfId="0" priority="3">
      <formula>$F$90&lt;50%</formula>
    </cfRule>
  </conditionalFormatting>
  <dataValidations count="1">
    <dataValidation type="list" allowBlank="1" showInputMessage="1" showErrorMessage="1" sqref="G74:G78" xr:uid="{1323B491-40F3-46B2-9CE2-F3AD1F4D3E46}">
      <formula1>$O$2:$O$4</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D5B35-195A-4A39-94C2-282BC028F642}">
  <dimension ref="A1:R138"/>
  <sheetViews>
    <sheetView workbookViewId="0">
      <selection activeCell="H105" sqref="H105:H106"/>
    </sheetView>
  </sheetViews>
  <sheetFormatPr defaultRowHeight="14.4" x14ac:dyDescent="0.3"/>
  <cols>
    <col min="2" max="2" width="24.5546875" style="18" bestFit="1" customWidth="1"/>
    <col min="3" max="3" width="27.5546875" customWidth="1"/>
    <col min="4" max="4" width="59" customWidth="1"/>
    <col min="5" max="5" width="32.5546875" customWidth="1"/>
    <col min="6" max="6" width="10.109375" bestFit="1" customWidth="1"/>
    <col min="7" max="7" width="9.5546875" bestFit="1" customWidth="1"/>
    <col min="8" max="8" width="11.44140625" bestFit="1" customWidth="1"/>
  </cols>
  <sheetData>
    <row r="1" spans="2:18" ht="54.6" customHeight="1" x14ac:dyDescent="0.3">
      <c r="B1" s="254" t="s">
        <v>31</v>
      </c>
      <c r="C1" s="254"/>
      <c r="D1" s="254"/>
      <c r="E1" s="254"/>
      <c r="F1" s="254"/>
      <c r="G1" s="254"/>
      <c r="H1" s="254"/>
      <c r="I1" s="19"/>
      <c r="J1" s="19"/>
      <c r="K1" s="19"/>
      <c r="L1" s="19"/>
      <c r="M1" s="19"/>
      <c r="N1" s="19"/>
      <c r="O1" s="19"/>
      <c r="P1" s="19"/>
      <c r="Q1" s="19"/>
      <c r="R1" s="19"/>
    </row>
    <row r="2" spans="2:18" ht="12.6" customHeight="1" x14ac:dyDescent="0.3">
      <c r="B2" s="255" t="s">
        <v>32</v>
      </c>
      <c r="C2" s="255"/>
      <c r="D2" s="255"/>
      <c r="E2" s="255"/>
      <c r="F2" s="255"/>
      <c r="G2" s="255"/>
      <c r="H2" s="255"/>
    </row>
    <row r="3" spans="2:18" ht="15" thickBot="1" x14ac:dyDescent="0.35"/>
    <row r="4" spans="2:18" x14ac:dyDescent="0.3">
      <c r="B4" s="166" t="s">
        <v>33</v>
      </c>
      <c r="C4" s="167" t="s">
        <v>34</v>
      </c>
      <c r="D4" s="167" t="s">
        <v>35</v>
      </c>
      <c r="E4" s="167" t="s">
        <v>36</v>
      </c>
      <c r="F4" s="167" t="s">
        <v>37</v>
      </c>
      <c r="G4" s="167" t="s">
        <v>38</v>
      </c>
      <c r="H4" s="168" t="s">
        <v>39</v>
      </c>
    </row>
    <row r="5" spans="2:18" ht="29.4" thickBot="1" x14ac:dyDescent="0.35">
      <c r="B5" s="177" t="s">
        <v>93</v>
      </c>
      <c r="C5" s="178"/>
      <c r="D5" s="179"/>
      <c r="E5" s="179"/>
      <c r="F5" s="179"/>
      <c r="G5" s="179"/>
      <c r="H5" s="180"/>
    </row>
    <row r="6" spans="2:18" x14ac:dyDescent="0.3">
      <c r="B6" s="152"/>
      <c r="C6" s="153" t="s">
        <v>10</v>
      </c>
      <c r="E6" s="154"/>
      <c r="F6" s="155"/>
      <c r="G6" s="156"/>
      <c r="H6" s="157">
        <f t="shared" ref="H6:H7" si="0">F6*G6</f>
        <v>0</v>
      </c>
    </row>
    <row r="7" spans="2:18" x14ac:dyDescent="0.3">
      <c r="B7" s="152"/>
      <c r="C7" s="153" t="s">
        <v>11</v>
      </c>
      <c r="E7" s="154"/>
      <c r="F7" s="155"/>
      <c r="G7" s="156"/>
      <c r="H7" s="157">
        <f t="shared" si="0"/>
        <v>0</v>
      </c>
    </row>
    <row r="8" spans="2:18" x14ac:dyDescent="0.3">
      <c r="B8" s="152"/>
      <c r="C8" s="153"/>
      <c r="D8" s="154"/>
      <c r="E8" s="154"/>
      <c r="F8" s="155"/>
      <c r="G8" s="156"/>
      <c r="H8" s="157"/>
    </row>
    <row r="9" spans="2:18" x14ac:dyDescent="0.3">
      <c r="B9" s="11"/>
      <c r="H9" s="157"/>
    </row>
    <row r="10" spans="2:18" ht="15" thickBot="1" x14ac:dyDescent="0.35">
      <c r="B10" s="169" t="s">
        <v>40</v>
      </c>
      <c r="C10" s="170"/>
      <c r="D10" s="171"/>
      <c r="E10" s="171"/>
      <c r="F10" s="172"/>
      <c r="G10" s="172"/>
      <c r="H10" s="173"/>
    </row>
    <row r="11" spans="2:18" x14ac:dyDescent="0.3">
      <c r="B11" s="152"/>
      <c r="C11" s="153" t="s">
        <v>41</v>
      </c>
      <c r="D11" s="154"/>
      <c r="E11" s="154"/>
      <c r="F11" s="155"/>
      <c r="G11" s="156"/>
      <c r="H11" s="157">
        <f>F11*G11</f>
        <v>0</v>
      </c>
    </row>
    <row r="12" spans="2:18" x14ac:dyDescent="0.3">
      <c r="B12" s="152"/>
      <c r="C12" s="153" t="s">
        <v>42</v>
      </c>
      <c r="D12" s="154"/>
      <c r="E12" s="154"/>
      <c r="F12" s="155"/>
      <c r="G12" s="156"/>
      <c r="H12" s="157">
        <f t="shared" ref="H12:H17" si="1">F12*G12</f>
        <v>0</v>
      </c>
    </row>
    <row r="13" spans="2:18" x14ac:dyDescent="0.3">
      <c r="B13" s="152"/>
      <c r="C13" s="153" t="s">
        <v>43</v>
      </c>
      <c r="D13" s="154"/>
      <c r="E13" s="154"/>
      <c r="F13" s="155"/>
      <c r="G13" s="156"/>
      <c r="H13" s="157">
        <f t="shared" si="1"/>
        <v>0</v>
      </c>
    </row>
    <row r="14" spans="2:18" x14ac:dyDescent="0.3">
      <c r="B14" s="152"/>
      <c r="C14" s="153" t="s">
        <v>44</v>
      </c>
      <c r="D14" s="154"/>
      <c r="E14" s="154"/>
      <c r="F14" s="155"/>
      <c r="G14" s="156"/>
      <c r="H14" s="157">
        <f t="shared" si="1"/>
        <v>0</v>
      </c>
    </row>
    <row r="15" spans="2:18" x14ac:dyDescent="0.3">
      <c r="B15" s="152"/>
      <c r="C15" s="153" t="s">
        <v>45</v>
      </c>
      <c r="D15" s="154"/>
      <c r="E15" s="154"/>
      <c r="F15" s="155"/>
      <c r="G15" s="156"/>
      <c r="H15" s="157">
        <f t="shared" si="1"/>
        <v>0</v>
      </c>
    </row>
    <row r="16" spans="2:18" x14ac:dyDescent="0.3">
      <c r="B16" s="152"/>
      <c r="C16" s="153" t="s">
        <v>46</v>
      </c>
      <c r="D16" s="154"/>
      <c r="E16" s="154"/>
      <c r="F16" s="155"/>
      <c r="G16" s="156"/>
      <c r="H16" s="157">
        <f t="shared" si="1"/>
        <v>0</v>
      </c>
    </row>
    <row r="17" spans="2:8" x14ac:dyDescent="0.3">
      <c r="B17" s="152"/>
      <c r="C17" s="153" t="s">
        <v>47</v>
      </c>
      <c r="D17" s="154"/>
      <c r="E17" s="154"/>
      <c r="F17" s="155"/>
      <c r="G17" s="156"/>
      <c r="H17" s="157">
        <f t="shared" si="1"/>
        <v>0</v>
      </c>
    </row>
    <row r="18" spans="2:8" x14ac:dyDescent="0.3">
      <c r="B18" s="152"/>
      <c r="C18" s="153"/>
      <c r="D18" s="154"/>
      <c r="E18" s="154"/>
      <c r="F18" s="155"/>
      <c r="G18" s="156"/>
      <c r="H18" s="157"/>
    </row>
    <row r="19" spans="2:8" x14ac:dyDescent="0.3">
      <c r="B19" s="152"/>
      <c r="C19" s="153"/>
      <c r="D19" s="154"/>
      <c r="E19" s="154"/>
      <c r="F19" s="155"/>
      <c r="G19" s="156"/>
      <c r="H19" s="157"/>
    </row>
    <row r="20" spans="2:8" ht="15" thickBot="1" x14ac:dyDescent="0.35">
      <c r="B20" s="169" t="s">
        <v>48</v>
      </c>
      <c r="C20" s="174"/>
      <c r="D20" s="171"/>
      <c r="E20" s="171"/>
      <c r="F20" s="172"/>
      <c r="G20" s="175"/>
      <c r="H20" s="176"/>
    </row>
    <row r="21" spans="2:8" x14ac:dyDescent="0.3">
      <c r="B21" s="152"/>
      <c r="C21" s="153" t="s">
        <v>49</v>
      </c>
      <c r="D21" s="154"/>
      <c r="E21" s="154"/>
      <c r="F21" s="155"/>
      <c r="G21" s="156"/>
      <c r="H21" s="157">
        <f t="shared" ref="H21:H47" si="2">F21*G21</f>
        <v>0</v>
      </c>
    </row>
    <row r="22" spans="2:8" x14ac:dyDescent="0.3">
      <c r="B22" s="152"/>
      <c r="C22" s="153" t="s">
        <v>50</v>
      </c>
      <c r="D22" s="154"/>
      <c r="E22" s="154"/>
      <c r="F22" s="155"/>
      <c r="G22" s="156"/>
      <c r="H22" s="157">
        <f t="shared" si="2"/>
        <v>0</v>
      </c>
    </row>
    <row r="23" spans="2:8" x14ac:dyDescent="0.3">
      <c r="B23" s="152"/>
      <c r="C23" t="s">
        <v>51</v>
      </c>
      <c r="D23" s="154"/>
      <c r="E23" s="154"/>
      <c r="F23" s="155"/>
      <c r="G23" s="156"/>
      <c r="H23" s="157">
        <f t="shared" si="2"/>
        <v>0</v>
      </c>
    </row>
    <row r="24" spans="2:8" x14ac:dyDescent="0.3">
      <c r="B24" s="152"/>
      <c r="C24" t="s">
        <v>52</v>
      </c>
      <c r="D24" s="154"/>
      <c r="E24" s="154"/>
      <c r="F24" s="155"/>
      <c r="G24" s="156"/>
      <c r="H24" s="157">
        <f t="shared" si="2"/>
        <v>0</v>
      </c>
    </row>
    <row r="25" spans="2:8" x14ac:dyDescent="0.3">
      <c r="B25" s="152"/>
      <c r="C25" s="181" t="s">
        <v>53</v>
      </c>
      <c r="D25" s="182"/>
      <c r="E25" s="182"/>
      <c r="F25" s="183"/>
      <c r="G25" s="184"/>
      <c r="H25" s="185"/>
    </row>
    <row r="26" spans="2:8" x14ac:dyDescent="0.3">
      <c r="B26" s="152"/>
      <c r="C26" s="159" t="s">
        <v>54</v>
      </c>
      <c r="D26" s="154"/>
      <c r="E26" s="154"/>
      <c r="F26" s="155"/>
      <c r="G26" s="156"/>
      <c r="H26" s="157">
        <f t="shared" ref="H26:H28" si="3">F26*G26</f>
        <v>0</v>
      </c>
    </row>
    <row r="27" spans="2:8" x14ac:dyDescent="0.3">
      <c r="B27" s="152"/>
      <c r="C27" s="159" t="s">
        <v>55</v>
      </c>
      <c r="D27" s="154"/>
      <c r="E27" s="154"/>
      <c r="F27" s="155"/>
      <c r="G27" s="156"/>
      <c r="H27" s="157">
        <f t="shared" si="3"/>
        <v>0</v>
      </c>
    </row>
    <row r="28" spans="2:8" x14ac:dyDescent="0.3">
      <c r="B28" s="152"/>
      <c r="C28" s="159" t="s">
        <v>56</v>
      </c>
      <c r="D28" s="154"/>
      <c r="E28" s="154"/>
      <c r="F28" s="155"/>
      <c r="G28" s="156"/>
      <c r="H28" s="157">
        <f t="shared" si="3"/>
        <v>0</v>
      </c>
    </row>
    <row r="29" spans="2:8" x14ac:dyDescent="0.3">
      <c r="B29" s="152"/>
      <c r="C29" t="s">
        <v>57</v>
      </c>
      <c r="E29" s="154"/>
      <c r="F29" s="155"/>
      <c r="G29" s="156"/>
      <c r="H29" s="157">
        <f t="shared" si="2"/>
        <v>0</v>
      </c>
    </row>
    <row r="30" spans="2:8" x14ac:dyDescent="0.3">
      <c r="B30" s="152"/>
      <c r="C30" t="s">
        <v>58</v>
      </c>
      <c r="D30" s="154"/>
      <c r="E30" s="154"/>
      <c r="F30" s="155"/>
      <c r="G30" s="156"/>
      <c r="H30" s="157">
        <f t="shared" si="2"/>
        <v>0</v>
      </c>
    </row>
    <row r="31" spans="2:8" x14ac:dyDescent="0.3">
      <c r="B31" s="152"/>
      <c r="C31" s="181" t="s">
        <v>59</v>
      </c>
      <c r="D31" s="182"/>
      <c r="E31" s="182"/>
      <c r="F31" s="183"/>
      <c r="G31" s="184"/>
      <c r="H31" s="185"/>
    </row>
    <row r="32" spans="2:8" x14ac:dyDescent="0.3">
      <c r="B32" s="152"/>
      <c r="C32" s="159" t="s">
        <v>60</v>
      </c>
      <c r="D32" s="154"/>
      <c r="E32" s="154"/>
      <c r="F32" s="155"/>
      <c r="G32" s="156"/>
      <c r="H32" s="157">
        <f t="shared" si="2"/>
        <v>0</v>
      </c>
    </row>
    <row r="33" spans="2:8" x14ac:dyDescent="0.3">
      <c r="B33" s="152"/>
      <c r="C33" s="159" t="s">
        <v>61</v>
      </c>
      <c r="D33" s="154"/>
      <c r="E33" s="154"/>
      <c r="F33" s="155"/>
      <c r="G33" s="156"/>
      <c r="H33" s="157">
        <f t="shared" si="2"/>
        <v>0</v>
      </c>
    </row>
    <row r="34" spans="2:8" x14ac:dyDescent="0.3">
      <c r="B34" s="152"/>
      <c r="C34" s="159" t="s">
        <v>62</v>
      </c>
      <c r="D34" s="154"/>
      <c r="E34" s="154"/>
      <c r="F34" s="155"/>
      <c r="G34" s="156"/>
      <c r="H34" s="157">
        <f t="shared" si="2"/>
        <v>0</v>
      </c>
    </row>
    <row r="35" spans="2:8" x14ac:dyDescent="0.3">
      <c r="B35" s="152"/>
      <c r="C35" s="159" t="s">
        <v>63</v>
      </c>
      <c r="D35" s="154"/>
      <c r="E35" s="154"/>
      <c r="F35" s="155"/>
      <c r="G35" s="156"/>
      <c r="H35" s="157">
        <f t="shared" si="2"/>
        <v>0</v>
      </c>
    </row>
    <row r="36" spans="2:8" x14ac:dyDescent="0.3">
      <c r="B36" s="152"/>
      <c r="C36" s="159" t="s">
        <v>64</v>
      </c>
      <c r="D36" s="154"/>
      <c r="E36" s="154"/>
      <c r="F36" s="155"/>
      <c r="G36" s="156"/>
      <c r="H36" s="157">
        <f t="shared" si="2"/>
        <v>0</v>
      </c>
    </row>
    <row r="37" spans="2:8" x14ac:dyDescent="0.3">
      <c r="B37" s="152"/>
      <c r="C37" s="159" t="s">
        <v>65</v>
      </c>
      <c r="D37" s="154"/>
      <c r="E37" s="154"/>
      <c r="F37" s="155"/>
      <c r="G37" s="156"/>
      <c r="H37" s="157">
        <f t="shared" si="2"/>
        <v>0</v>
      </c>
    </row>
    <row r="38" spans="2:8" x14ac:dyDescent="0.3">
      <c r="B38" s="152"/>
      <c r="C38" s="159" t="s">
        <v>66</v>
      </c>
      <c r="D38" s="154"/>
      <c r="E38" s="154"/>
      <c r="F38" s="155"/>
      <c r="G38" s="156"/>
      <c r="H38" s="157">
        <f t="shared" si="2"/>
        <v>0</v>
      </c>
    </row>
    <row r="39" spans="2:8" x14ac:dyDescent="0.3">
      <c r="B39" s="152"/>
      <c r="C39" s="159" t="s">
        <v>67</v>
      </c>
      <c r="D39" s="154"/>
      <c r="E39" s="154"/>
      <c r="F39" s="155"/>
      <c r="G39" s="156"/>
      <c r="H39" s="157">
        <f t="shared" si="2"/>
        <v>0</v>
      </c>
    </row>
    <row r="40" spans="2:8" x14ac:dyDescent="0.3">
      <c r="B40" s="152"/>
      <c r="C40" s="153" t="s">
        <v>68</v>
      </c>
      <c r="D40" s="154"/>
      <c r="E40" s="154"/>
      <c r="F40" s="155"/>
      <c r="G40" s="156"/>
      <c r="H40" s="157">
        <f t="shared" si="2"/>
        <v>0</v>
      </c>
    </row>
    <row r="41" spans="2:8" x14ac:dyDescent="0.3">
      <c r="B41" s="152"/>
      <c r="C41" s="153" t="s">
        <v>69</v>
      </c>
      <c r="D41" s="154"/>
      <c r="E41" s="154"/>
      <c r="F41" s="155"/>
      <c r="G41" s="156"/>
      <c r="H41" s="157">
        <f t="shared" si="2"/>
        <v>0</v>
      </c>
    </row>
    <row r="42" spans="2:8" x14ac:dyDescent="0.3">
      <c r="B42" s="152"/>
      <c r="C42" s="153" t="s">
        <v>70</v>
      </c>
      <c r="D42" s="154"/>
      <c r="E42" s="154"/>
      <c r="F42" s="155"/>
      <c r="G42" s="156"/>
      <c r="H42" s="157">
        <f t="shared" si="2"/>
        <v>0</v>
      </c>
    </row>
    <row r="43" spans="2:8" x14ac:dyDescent="0.3">
      <c r="B43" s="152"/>
      <c r="C43" s="153" t="s">
        <v>71</v>
      </c>
      <c r="D43" s="154"/>
      <c r="E43" s="154"/>
      <c r="F43" s="155"/>
      <c r="G43" s="156"/>
      <c r="H43" s="157">
        <f t="shared" si="2"/>
        <v>0</v>
      </c>
    </row>
    <row r="44" spans="2:8" x14ac:dyDescent="0.3">
      <c r="B44" s="152"/>
      <c r="C44" s="153" t="s">
        <v>72</v>
      </c>
      <c r="D44" s="154"/>
      <c r="E44" s="154"/>
      <c r="F44" s="155"/>
      <c r="G44" s="156"/>
      <c r="H44" s="157">
        <f t="shared" si="2"/>
        <v>0</v>
      </c>
    </row>
    <row r="45" spans="2:8" x14ac:dyDescent="0.3">
      <c r="B45" s="152"/>
      <c r="C45" s="153" t="s">
        <v>73</v>
      </c>
      <c r="D45" s="154"/>
      <c r="E45" s="154"/>
      <c r="F45" s="155"/>
      <c r="G45" s="156"/>
      <c r="H45" s="157">
        <f t="shared" si="2"/>
        <v>0</v>
      </c>
    </row>
    <row r="46" spans="2:8" x14ac:dyDescent="0.3">
      <c r="B46" s="152"/>
      <c r="C46" t="s">
        <v>94</v>
      </c>
      <c r="D46" s="154"/>
      <c r="E46" s="154"/>
      <c r="F46" s="155"/>
      <c r="G46" s="156"/>
      <c r="H46" s="157">
        <f t="shared" si="2"/>
        <v>0</v>
      </c>
    </row>
    <row r="47" spans="2:8" x14ac:dyDescent="0.3">
      <c r="B47" s="152"/>
      <c r="D47" s="154"/>
      <c r="E47" s="154"/>
      <c r="F47" s="155"/>
      <c r="G47" s="156"/>
      <c r="H47" s="157">
        <f t="shared" si="2"/>
        <v>0</v>
      </c>
    </row>
    <row r="48" spans="2:8" x14ac:dyDescent="0.3">
      <c r="B48" s="152"/>
      <c r="D48" s="154"/>
      <c r="E48" s="154"/>
      <c r="F48" s="155"/>
      <c r="G48" s="156"/>
      <c r="H48" s="157"/>
    </row>
    <row r="49" spans="2:8" ht="15" thickBot="1" x14ac:dyDescent="0.35">
      <c r="B49" s="169" t="s">
        <v>74</v>
      </c>
      <c r="C49" s="174"/>
      <c r="D49" s="171"/>
      <c r="E49" s="171"/>
      <c r="F49" s="172"/>
      <c r="G49" s="175"/>
      <c r="H49" s="176"/>
    </row>
    <row r="50" spans="2:8" x14ac:dyDescent="0.3">
      <c r="B50" s="152"/>
      <c r="C50" t="s">
        <v>75</v>
      </c>
      <c r="D50" s="154"/>
      <c r="E50" s="154"/>
      <c r="F50" s="155"/>
      <c r="G50" s="156"/>
      <c r="H50" s="157">
        <f t="shared" ref="H50:H68" si="4">F50*G50</f>
        <v>0</v>
      </c>
    </row>
    <row r="51" spans="2:8" x14ac:dyDescent="0.3">
      <c r="B51" s="152"/>
      <c r="C51" t="s">
        <v>76</v>
      </c>
      <c r="D51" s="154"/>
      <c r="E51" s="154"/>
      <c r="F51" s="155"/>
      <c r="G51" s="156"/>
      <c r="H51" s="157">
        <f t="shared" si="4"/>
        <v>0</v>
      </c>
    </row>
    <row r="52" spans="2:8" x14ac:dyDescent="0.3">
      <c r="B52" s="152"/>
      <c r="C52" t="s">
        <v>77</v>
      </c>
      <c r="D52" s="154"/>
      <c r="E52" s="154"/>
      <c r="F52" s="155"/>
      <c r="G52" s="156"/>
      <c r="H52" s="157">
        <f t="shared" si="4"/>
        <v>0</v>
      </c>
    </row>
    <row r="53" spans="2:8" x14ac:dyDescent="0.3">
      <c r="B53" s="152"/>
      <c r="C53" t="s">
        <v>78</v>
      </c>
      <c r="D53" s="154"/>
      <c r="E53" s="154"/>
      <c r="F53" s="155"/>
      <c r="G53" s="156"/>
      <c r="H53" s="157">
        <f t="shared" si="4"/>
        <v>0</v>
      </c>
    </row>
    <row r="54" spans="2:8" x14ac:dyDescent="0.3">
      <c r="B54" s="152"/>
      <c r="C54" s="181" t="s">
        <v>53</v>
      </c>
      <c r="D54" s="182"/>
      <c r="E54" s="182"/>
      <c r="F54" s="183"/>
      <c r="G54" s="184"/>
      <c r="H54" s="185"/>
    </row>
    <row r="55" spans="2:8" x14ac:dyDescent="0.3">
      <c r="B55" s="152"/>
      <c r="C55" s="159" t="s">
        <v>54</v>
      </c>
      <c r="D55" s="154"/>
      <c r="E55" s="154"/>
      <c r="F55" s="155"/>
      <c r="G55" s="156"/>
      <c r="H55" s="157">
        <f t="shared" ref="H55:H57" si="5">F55*G55</f>
        <v>0</v>
      </c>
    </row>
    <row r="56" spans="2:8" x14ac:dyDescent="0.3">
      <c r="B56" s="152"/>
      <c r="C56" s="159" t="s">
        <v>55</v>
      </c>
      <c r="D56" s="154"/>
      <c r="E56" s="154"/>
      <c r="F56" s="155"/>
      <c r="G56" s="156"/>
      <c r="H56" s="157">
        <f t="shared" si="5"/>
        <v>0</v>
      </c>
    </row>
    <row r="57" spans="2:8" x14ac:dyDescent="0.3">
      <c r="B57" s="152"/>
      <c r="C57" s="159" t="s">
        <v>56</v>
      </c>
      <c r="D57" s="154"/>
      <c r="E57" s="154"/>
      <c r="F57" s="155"/>
      <c r="G57" s="156"/>
      <c r="H57" s="157">
        <f t="shared" si="5"/>
        <v>0</v>
      </c>
    </row>
    <row r="58" spans="2:8" x14ac:dyDescent="0.3">
      <c r="B58" s="152"/>
      <c r="C58" t="s">
        <v>57</v>
      </c>
      <c r="D58" s="154"/>
      <c r="E58" s="154"/>
      <c r="F58" s="155"/>
      <c r="G58" s="156"/>
      <c r="H58" s="157">
        <f t="shared" si="4"/>
        <v>0</v>
      </c>
    </row>
    <row r="59" spans="2:8" x14ac:dyDescent="0.3">
      <c r="B59" s="152"/>
      <c r="C59" s="181" t="s">
        <v>59</v>
      </c>
      <c r="D59" s="182"/>
      <c r="E59" s="182"/>
      <c r="F59" s="183"/>
      <c r="G59" s="184"/>
      <c r="H59" s="185"/>
    </row>
    <row r="60" spans="2:8" x14ac:dyDescent="0.3">
      <c r="B60" s="152"/>
      <c r="C60" s="159" t="s">
        <v>60</v>
      </c>
      <c r="D60" s="154"/>
      <c r="E60" s="154"/>
      <c r="F60" s="155"/>
      <c r="G60" s="156"/>
      <c r="H60" s="157">
        <f t="shared" si="4"/>
        <v>0</v>
      </c>
    </row>
    <row r="61" spans="2:8" x14ac:dyDescent="0.3">
      <c r="B61" s="152"/>
      <c r="C61" s="159" t="s">
        <v>61</v>
      </c>
      <c r="D61" s="154"/>
      <c r="E61" s="154"/>
      <c r="F61" s="155"/>
      <c r="G61" s="156"/>
      <c r="H61" s="157">
        <f t="shared" si="4"/>
        <v>0</v>
      </c>
    </row>
    <row r="62" spans="2:8" x14ac:dyDescent="0.3">
      <c r="B62" s="152"/>
      <c r="C62" s="159" t="s">
        <v>62</v>
      </c>
      <c r="D62" s="154"/>
      <c r="E62" s="154"/>
      <c r="F62" s="155"/>
      <c r="G62" s="156"/>
      <c r="H62" s="157">
        <f t="shared" si="4"/>
        <v>0</v>
      </c>
    </row>
    <row r="63" spans="2:8" x14ac:dyDescent="0.3">
      <c r="B63" s="152"/>
      <c r="C63" s="159" t="s">
        <v>63</v>
      </c>
      <c r="D63" s="154"/>
      <c r="E63" s="154"/>
      <c r="F63" s="155"/>
      <c r="G63" s="156"/>
      <c r="H63" s="157">
        <f t="shared" si="4"/>
        <v>0</v>
      </c>
    </row>
    <row r="64" spans="2:8" x14ac:dyDescent="0.3">
      <c r="B64" s="152"/>
      <c r="C64" s="159" t="s">
        <v>64</v>
      </c>
      <c r="D64" s="154"/>
      <c r="E64" s="154"/>
      <c r="F64" s="155"/>
      <c r="G64" s="156"/>
      <c r="H64" s="157">
        <f t="shared" si="4"/>
        <v>0</v>
      </c>
    </row>
    <row r="65" spans="2:8" x14ac:dyDescent="0.3">
      <c r="B65" s="152"/>
      <c r="C65" s="159" t="s">
        <v>65</v>
      </c>
      <c r="D65" s="154"/>
      <c r="E65" s="154"/>
      <c r="F65" s="155"/>
      <c r="G65" s="156"/>
      <c r="H65" s="157">
        <f t="shared" si="4"/>
        <v>0</v>
      </c>
    </row>
    <row r="66" spans="2:8" x14ac:dyDescent="0.3">
      <c r="B66" s="152"/>
      <c r="C66" s="159" t="s">
        <v>66</v>
      </c>
      <c r="D66" s="154"/>
      <c r="E66" s="154"/>
      <c r="F66" s="155"/>
      <c r="G66" s="156"/>
      <c r="H66" s="157">
        <f t="shared" si="4"/>
        <v>0</v>
      </c>
    </row>
    <row r="67" spans="2:8" x14ac:dyDescent="0.3">
      <c r="B67" s="152"/>
      <c r="C67" s="159" t="s">
        <v>67</v>
      </c>
      <c r="D67" s="154"/>
      <c r="E67" s="154"/>
      <c r="F67" s="155"/>
      <c r="G67" s="156"/>
      <c r="H67" s="157">
        <f t="shared" si="4"/>
        <v>0</v>
      </c>
    </row>
    <row r="68" spans="2:8" x14ac:dyDescent="0.3">
      <c r="B68" s="152"/>
      <c r="C68" t="s">
        <v>94</v>
      </c>
      <c r="D68" s="154"/>
      <c r="E68" s="154"/>
      <c r="F68" s="155"/>
      <c r="G68" s="156"/>
      <c r="H68" s="157">
        <f t="shared" si="4"/>
        <v>0</v>
      </c>
    </row>
    <row r="69" spans="2:8" x14ac:dyDescent="0.3">
      <c r="B69" s="152"/>
      <c r="D69" s="154"/>
      <c r="E69" s="154"/>
      <c r="F69" s="155"/>
      <c r="G69" s="156"/>
      <c r="H69" s="157"/>
    </row>
    <row r="70" spans="2:8" x14ac:dyDescent="0.3">
      <c r="B70" s="152"/>
      <c r="D70" s="154"/>
      <c r="E70" s="154"/>
      <c r="F70" s="155"/>
      <c r="G70" s="156"/>
      <c r="H70" s="157"/>
    </row>
    <row r="71" spans="2:8" ht="15" thickBot="1" x14ac:dyDescent="0.35">
      <c r="B71" s="169" t="s">
        <v>79</v>
      </c>
      <c r="C71" s="174"/>
      <c r="D71" s="171"/>
      <c r="E71" s="171"/>
      <c r="F71" s="172"/>
      <c r="G71" s="175"/>
      <c r="H71" s="176"/>
    </row>
    <row r="72" spans="2:8" x14ac:dyDescent="0.3">
      <c r="B72" s="152"/>
      <c r="C72" t="s">
        <v>95</v>
      </c>
      <c r="D72" s="154"/>
      <c r="E72" s="154"/>
      <c r="F72" s="155"/>
      <c r="G72" s="156"/>
      <c r="H72" s="157">
        <f t="shared" ref="H72:H76" si="6">F72*G72</f>
        <v>0</v>
      </c>
    </row>
    <row r="73" spans="2:8" x14ac:dyDescent="0.3">
      <c r="B73" s="152"/>
      <c r="C73" t="s">
        <v>80</v>
      </c>
      <c r="D73" s="154"/>
      <c r="E73" s="154"/>
      <c r="F73" s="155"/>
      <c r="G73" s="156"/>
      <c r="H73" s="157">
        <f t="shared" si="6"/>
        <v>0</v>
      </c>
    </row>
    <row r="74" spans="2:8" x14ac:dyDescent="0.3">
      <c r="B74" s="152"/>
      <c r="C74" t="s">
        <v>81</v>
      </c>
      <c r="D74" s="154"/>
      <c r="E74" s="154"/>
      <c r="F74" s="155"/>
      <c r="G74" s="156"/>
      <c r="H74" s="157">
        <f t="shared" si="6"/>
        <v>0</v>
      </c>
    </row>
    <row r="75" spans="2:8" x14ac:dyDescent="0.3">
      <c r="B75" s="152"/>
      <c r="C75" t="s">
        <v>82</v>
      </c>
      <c r="D75" s="154"/>
      <c r="E75" s="154"/>
      <c r="F75" s="155"/>
      <c r="G75" s="156"/>
      <c r="H75" s="157">
        <f t="shared" si="6"/>
        <v>0</v>
      </c>
    </row>
    <row r="76" spans="2:8" x14ac:dyDescent="0.3">
      <c r="B76" s="152"/>
      <c r="C76" t="s">
        <v>96</v>
      </c>
      <c r="D76" s="154"/>
      <c r="E76" s="154"/>
      <c r="F76" s="155"/>
      <c r="G76" s="156"/>
      <c r="H76" s="157">
        <f t="shared" si="6"/>
        <v>0</v>
      </c>
    </row>
    <row r="77" spans="2:8" x14ac:dyDescent="0.3">
      <c r="B77" s="152"/>
      <c r="D77" s="154"/>
      <c r="E77" s="154"/>
      <c r="F77" s="155"/>
      <c r="G77" s="156"/>
      <c r="H77" s="157"/>
    </row>
    <row r="78" spans="2:8" x14ac:dyDescent="0.3">
      <c r="B78" s="152"/>
      <c r="D78" s="154"/>
      <c r="E78" s="154"/>
      <c r="F78" s="155"/>
      <c r="G78" s="156"/>
      <c r="H78" s="157"/>
    </row>
    <row r="79" spans="2:8" ht="15" thickBot="1" x14ac:dyDescent="0.35">
      <c r="B79" s="169" t="s">
        <v>83</v>
      </c>
      <c r="C79" s="174"/>
      <c r="D79" s="171"/>
      <c r="E79" s="171"/>
      <c r="F79" s="172"/>
      <c r="G79" s="175"/>
      <c r="H79" s="176"/>
    </row>
    <row r="80" spans="2:8" x14ac:dyDescent="0.3">
      <c r="B80" s="152"/>
      <c r="C80" s="181" t="s">
        <v>84</v>
      </c>
      <c r="D80" s="182"/>
      <c r="E80" s="182"/>
      <c r="F80" s="183"/>
      <c r="G80" s="184"/>
      <c r="H80" s="185"/>
    </row>
    <row r="81" spans="2:8" x14ac:dyDescent="0.3">
      <c r="B81" s="152"/>
      <c r="C81" t="s">
        <v>26</v>
      </c>
      <c r="D81" s="154"/>
      <c r="E81" s="154"/>
      <c r="F81" s="155"/>
      <c r="G81" s="156"/>
      <c r="H81" s="157">
        <f t="shared" ref="H81:H91" si="7">F81*G81</f>
        <v>0</v>
      </c>
    </row>
    <row r="82" spans="2:8" x14ac:dyDescent="0.3">
      <c r="B82" s="152"/>
      <c r="C82" t="s">
        <v>27</v>
      </c>
      <c r="D82" s="154"/>
      <c r="E82" s="154"/>
      <c r="F82" s="155"/>
      <c r="G82" s="156"/>
      <c r="H82" s="157">
        <f t="shared" si="7"/>
        <v>0</v>
      </c>
    </row>
    <row r="83" spans="2:8" x14ac:dyDescent="0.3">
      <c r="B83" s="152"/>
      <c r="C83" s="160" t="s">
        <v>97</v>
      </c>
      <c r="D83" s="154"/>
      <c r="E83" s="154"/>
      <c r="F83" s="155"/>
      <c r="G83" s="156"/>
      <c r="H83" s="157">
        <f t="shared" si="7"/>
        <v>0</v>
      </c>
    </row>
    <row r="84" spans="2:8" x14ac:dyDescent="0.3">
      <c r="B84" s="152"/>
      <c r="C84" t="s">
        <v>29</v>
      </c>
      <c r="D84" s="154"/>
      <c r="E84" s="154"/>
      <c r="F84" s="155"/>
      <c r="G84" s="156"/>
      <c r="H84" s="157">
        <f t="shared" si="7"/>
        <v>0</v>
      </c>
    </row>
    <row r="85" spans="2:8" x14ac:dyDescent="0.3">
      <c r="B85" s="152"/>
      <c r="C85" s="181" t="s">
        <v>85</v>
      </c>
      <c r="D85" s="182"/>
      <c r="E85" s="182"/>
      <c r="F85" s="183"/>
      <c r="G85" s="184"/>
      <c r="H85" s="185"/>
    </row>
    <row r="86" spans="2:8" x14ac:dyDescent="0.3">
      <c r="B86" s="152"/>
      <c r="C86" t="s">
        <v>26</v>
      </c>
      <c r="D86" s="154"/>
      <c r="E86" s="154"/>
      <c r="F86" s="155"/>
      <c r="G86" s="156"/>
      <c r="H86" s="157">
        <f t="shared" si="7"/>
        <v>0</v>
      </c>
    </row>
    <row r="87" spans="2:8" x14ac:dyDescent="0.3">
      <c r="B87" s="152"/>
      <c r="C87" t="s">
        <v>27</v>
      </c>
      <c r="D87" s="154"/>
      <c r="E87" s="154"/>
      <c r="F87" s="155"/>
      <c r="G87" s="156"/>
      <c r="H87" s="157">
        <f t="shared" si="7"/>
        <v>0</v>
      </c>
    </row>
    <row r="88" spans="2:8" x14ac:dyDescent="0.3">
      <c r="B88" s="152"/>
      <c r="C88" s="160" t="s">
        <v>97</v>
      </c>
      <c r="D88" s="154"/>
      <c r="E88" s="154"/>
      <c r="F88" s="155"/>
      <c r="G88" s="156"/>
      <c r="H88" s="157">
        <f t="shared" si="7"/>
        <v>0</v>
      </c>
    </row>
    <row r="89" spans="2:8" x14ac:dyDescent="0.3">
      <c r="B89" s="152"/>
      <c r="C89" t="s">
        <v>29</v>
      </c>
      <c r="D89" s="154"/>
      <c r="E89" s="154"/>
      <c r="F89" s="155"/>
      <c r="G89" s="156"/>
      <c r="H89" s="157">
        <f t="shared" si="7"/>
        <v>0</v>
      </c>
    </row>
    <row r="90" spans="2:8" x14ac:dyDescent="0.3">
      <c r="B90" s="152"/>
      <c r="C90" t="s">
        <v>86</v>
      </c>
      <c r="D90" s="154"/>
      <c r="E90" s="154"/>
      <c r="F90" s="155"/>
      <c r="G90" s="156"/>
      <c r="H90" s="157">
        <f t="shared" si="7"/>
        <v>0</v>
      </c>
    </row>
    <row r="91" spans="2:8" x14ac:dyDescent="0.3">
      <c r="B91" s="152"/>
      <c r="C91" t="s">
        <v>87</v>
      </c>
      <c r="D91" s="154"/>
      <c r="E91" s="154"/>
      <c r="F91" s="155"/>
      <c r="G91" s="156"/>
      <c r="H91" s="157">
        <f t="shared" si="7"/>
        <v>0</v>
      </c>
    </row>
    <row r="92" spans="2:8" x14ac:dyDescent="0.3">
      <c r="B92" s="152"/>
      <c r="D92" s="154"/>
      <c r="E92" s="154"/>
      <c r="F92" s="155"/>
      <c r="G92" s="156"/>
      <c r="H92" s="157"/>
    </row>
    <row r="93" spans="2:8" x14ac:dyDescent="0.3">
      <c r="B93" s="152"/>
      <c r="D93" s="154"/>
      <c r="E93" s="154"/>
      <c r="F93" s="155"/>
      <c r="G93" s="155"/>
      <c r="H93" s="161"/>
    </row>
    <row r="94" spans="2:8" ht="15" thickBot="1" x14ac:dyDescent="0.35">
      <c r="B94" s="169" t="s">
        <v>8</v>
      </c>
      <c r="C94" s="174"/>
      <c r="D94" s="171"/>
      <c r="E94" s="171"/>
      <c r="F94" s="172"/>
      <c r="G94" s="172"/>
      <c r="H94" s="173"/>
    </row>
    <row r="95" spans="2:8" x14ac:dyDescent="0.3">
      <c r="B95" s="152"/>
      <c r="C95" t="s">
        <v>88</v>
      </c>
      <c r="D95" s="154"/>
      <c r="E95" s="154"/>
      <c r="F95" s="155"/>
      <c r="G95" s="156"/>
      <c r="H95" s="157">
        <f t="shared" ref="H95:H98" si="8">F95*G95</f>
        <v>0</v>
      </c>
    </row>
    <row r="96" spans="2:8" x14ac:dyDescent="0.3">
      <c r="B96" s="152"/>
      <c r="C96" t="s">
        <v>89</v>
      </c>
      <c r="F96" s="155"/>
      <c r="G96" s="156"/>
      <c r="H96" s="157">
        <f t="shared" si="8"/>
        <v>0</v>
      </c>
    </row>
    <row r="97" spans="1:8" x14ac:dyDescent="0.3">
      <c r="B97" s="152"/>
      <c r="C97" t="s">
        <v>90</v>
      </c>
      <c r="F97" s="155"/>
      <c r="G97" s="156"/>
      <c r="H97" s="157">
        <f t="shared" si="8"/>
        <v>0</v>
      </c>
    </row>
    <row r="98" spans="1:8" x14ac:dyDescent="0.3">
      <c r="B98" s="152"/>
      <c r="C98" t="s">
        <v>91</v>
      </c>
      <c r="F98" s="155"/>
      <c r="G98" s="156"/>
      <c r="H98" s="157">
        <f t="shared" si="8"/>
        <v>0</v>
      </c>
    </row>
    <row r="99" spans="1:8" x14ac:dyDescent="0.3">
      <c r="B99" s="152"/>
      <c r="F99" s="155"/>
      <c r="G99" s="156"/>
      <c r="H99" s="157"/>
    </row>
    <row r="100" spans="1:8" x14ac:dyDescent="0.3">
      <c r="B100" s="152"/>
      <c r="F100" s="155"/>
      <c r="G100" s="156"/>
      <c r="H100" s="157"/>
    </row>
    <row r="101" spans="1:8" ht="29.4" thickBot="1" x14ac:dyDescent="0.35">
      <c r="B101" s="186" t="s">
        <v>130</v>
      </c>
      <c r="C101" s="187" t="s">
        <v>131</v>
      </c>
      <c r="D101" s="171"/>
      <c r="E101" s="171"/>
      <c r="F101" s="172"/>
      <c r="G101" s="175"/>
      <c r="H101" s="176"/>
    </row>
    <row r="102" spans="1:8" x14ac:dyDescent="0.3">
      <c r="B102" s="152"/>
      <c r="C102" t="s">
        <v>118</v>
      </c>
      <c r="H102" s="157">
        <f t="shared" ref="H102:H106" si="9">F102*G102</f>
        <v>0</v>
      </c>
    </row>
    <row r="103" spans="1:8" x14ac:dyDescent="0.3">
      <c r="B103" s="152"/>
      <c r="C103" t="s">
        <v>119</v>
      </c>
      <c r="H103" s="157">
        <f t="shared" si="9"/>
        <v>0</v>
      </c>
    </row>
    <row r="104" spans="1:8" x14ac:dyDescent="0.3">
      <c r="B104" s="152"/>
      <c r="C104" t="s">
        <v>120</v>
      </c>
      <c r="H104" s="157">
        <f t="shared" si="9"/>
        <v>0</v>
      </c>
    </row>
    <row r="105" spans="1:8" x14ac:dyDescent="0.3">
      <c r="B105" s="152"/>
      <c r="C105" t="s">
        <v>121</v>
      </c>
      <c r="H105" s="157">
        <f t="shared" si="9"/>
        <v>0</v>
      </c>
    </row>
    <row r="106" spans="1:8" x14ac:dyDescent="0.3">
      <c r="B106" s="152"/>
      <c r="C106" t="s">
        <v>122</v>
      </c>
      <c r="H106" s="157">
        <f t="shared" si="9"/>
        <v>0</v>
      </c>
    </row>
    <row r="107" spans="1:8" x14ac:dyDescent="0.3">
      <c r="B107" s="152"/>
      <c r="H107" s="162"/>
    </row>
    <row r="108" spans="1:8" ht="15" thickBot="1" x14ac:dyDescent="0.35">
      <c r="A108" s="12"/>
      <c r="B108" s="163"/>
      <c r="C108" s="28"/>
      <c r="D108" s="28"/>
      <c r="E108" s="28"/>
      <c r="F108" s="28"/>
      <c r="G108" s="28"/>
      <c r="H108" s="164"/>
    </row>
    <row r="109" spans="1:8" ht="15.6" thickTop="1" thickBot="1" x14ac:dyDescent="0.35">
      <c r="B109" s="158"/>
      <c r="C109" s="21"/>
      <c r="D109" s="21"/>
      <c r="E109" s="21"/>
      <c r="F109" s="20" t="s">
        <v>92</v>
      </c>
      <c r="G109" s="21"/>
      <c r="H109" s="165">
        <f>SUM(H6:H108)</f>
        <v>0</v>
      </c>
    </row>
    <row r="110" spans="1:8" x14ac:dyDescent="0.3">
      <c r="H110" s="22"/>
    </row>
    <row r="111" spans="1:8" x14ac:dyDescent="0.3">
      <c r="H111" s="22"/>
    </row>
    <row r="112" spans="1:8" x14ac:dyDescent="0.3">
      <c r="H112" s="22"/>
    </row>
    <row r="113" spans="8:8" x14ac:dyDescent="0.3">
      <c r="H113" s="22"/>
    </row>
    <row r="114" spans="8:8" x14ac:dyDescent="0.3">
      <c r="H114" s="22"/>
    </row>
    <row r="115" spans="8:8" x14ac:dyDescent="0.3">
      <c r="H115" s="22"/>
    </row>
    <row r="116" spans="8:8" x14ac:dyDescent="0.3">
      <c r="H116" s="22"/>
    </row>
    <row r="117" spans="8:8" x14ac:dyDescent="0.3">
      <c r="H117" s="22"/>
    </row>
    <row r="118" spans="8:8" x14ac:dyDescent="0.3">
      <c r="H118" s="22"/>
    </row>
    <row r="119" spans="8:8" x14ac:dyDescent="0.3">
      <c r="H119" s="22"/>
    </row>
    <row r="120" spans="8:8" x14ac:dyDescent="0.3">
      <c r="H120" s="22"/>
    </row>
    <row r="121" spans="8:8" x14ac:dyDescent="0.3">
      <c r="H121" s="22"/>
    </row>
    <row r="122" spans="8:8" x14ac:dyDescent="0.3">
      <c r="H122" s="22"/>
    </row>
    <row r="123" spans="8:8" x14ac:dyDescent="0.3">
      <c r="H123" s="22"/>
    </row>
    <row r="124" spans="8:8" x14ac:dyDescent="0.3">
      <c r="H124" s="22"/>
    </row>
    <row r="125" spans="8:8" x14ac:dyDescent="0.3">
      <c r="H125" s="22"/>
    </row>
    <row r="126" spans="8:8" x14ac:dyDescent="0.3">
      <c r="H126" s="22"/>
    </row>
    <row r="127" spans="8:8" x14ac:dyDescent="0.3">
      <c r="H127" s="22"/>
    </row>
    <row r="128" spans="8:8" x14ac:dyDescent="0.3">
      <c r="H128" s="22"/>
    </row>
    <row r="129" spans="8:8" x14ac:dyDescent="0.3">
      <c r="H129" s="22"/>
    </row>
    <row r="130" spans="8:8" x14ac:dyDescent="0.3">
      <c r="H130" s="22"/>
    </row>
    <row r="131" spans="8:8" x14ac:dyDescent="0.3">
      <c r="H131" s="22"/>
    </row>
    <row r="132" spans="8:8" x14ac:dyDescent="0.3">
      <c r="H132" s="22"/>
    </row>
    <row r="133" spans="8:8" x14ac:dyDescent="0.3">
      <c r="H133" s="22"/>
    </row>
    <row r="134" spans="8:8" x14ac:dyDescent="0.3">
      <c r="H134" s="22"/>
    </row>
    <row r="138" spans="8:8" x14ac:dyDescent="0.3">
      <c r="H138" s="22">
        <v>407465.22</v>
      </c>
    </row>
  </sheetData>
  <mergeCells count="2">
    <mergeCell ref="B1:H1"/>
    <mergeCell ref="B2:H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bd6c925-5d90-4605-bd25-a6adffa91ce1">
      <Terms xmlns="http://schemas.microsoft.com/office/infopath/2007/PartnerControls"/>
    </lcf76f155ced4ddcb4097134ff3c332f>
    <TaxCatchAll xmlns="d778edef-b07d-43dc-9d83-e6bd31d1fd04" xsi:nil="true"/>
    <SharedWithUsers xmlns="d778edef-b07d-43dc-9d83-e6bd31d1fd04">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B8F03059D3EFB41B466EB45481B670D" ma:contentTypeVersion="15" ma:contentTypeDescription="Create a new document." ma:contentTypeScope="" ma:versionID="6aedc58a5000b24501a44943c1df33f1">
  <xsd:schema xmlns:xsd="http://www.w3.org/2001/XMLSchema" xmlns:xs="http://www.w3.org/2001/XMLSchema" xmlns:p="http://schemas.microsoft.com/office/2006/metadata/properties" xmlns:ns2="0bd6c925-5d90-4605-bd25-a6adffa91ce1" xmlns:ns3="d778edef-b07d-43dc-9d83-e6bd31d1fd04" targetNamespace="http://schemas.microsoft.com/office/2006/metadata/properties" ma:root="true" ma:fieldsID="e44cef5e353f3990dc3a440d12704b85" ns2:_="" ns3:_="">
    <xsd:import namespace="0bd6c925-5d90-4605-bd25-a6adffa91ce1"/>
    <xsd:import namespace="d778edef-b07d-43dc-9d83-e6bd31d1fd04"/>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d6c925-5d90-4605-bd25-a6adffa91c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760d659-d1b8-47d0-a454-1bb206a6070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778edef-b07d-43dc-9d83-e6bd31d1fd0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a8aa74a-83e9-43ba-8388-8cecc45d1198}" ma:internalName="TaxCatchAll" ma:showField="CatchAllData" ma:web="d778edef-b07d-43dc-9d83-e6bd31d1fd04">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E525F8-3112-452E-AF36-EC944246C2A0}">
  <ds:schemaRefs>
    <ds:schemaRef ds:uri="http://schemas.microsoft.com/sharepoint/v3/contenttype/forms"/>
  </ds:schemaRefs>
</ds:datastoreItem>
</file>

<file path=customXml/itemProps2.xml><?xml version="1.0" encoding="utf-8"?>
<ds:datastoreItem xmlns:ds="http://schemas.openxmlformats.org/officeDocument/2006/customXml" ds:itemID="{BF16D27A-30F8-4443-A6DC-90145E9E97CD}">
  <ds:schemaRefs>
    <ds:schemaRef ds:uri="http://purl.org/dc/terms/"/>
    <ds:schemaRef ds:uri="http://purl.org/dc/elements/1.1/"/>
    <ds:schemaRef ds:uri="http://purl.org/dc/dcmitype/"/>
    <ds:schemaRef ds:uri="http://schemas.openxmlformats.org/package/2006/metadata/core-properties"/>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d778edef-b07d-43dc-9d83-e6bd31d1fd04"/>
    <ds:schemaRef ds:uri="0bd6c925-5d90-4605-bd25-a6adffa91ce1"/>
  </ds:schemaRefs>
</ds:datastoreItem>
</file>

<file path=customXml/itemProps3.xml><?xml version="1.0" encoding="utf-8"?>
<ds:datastoreItem xmlns:ds="http://schemas.openxmlformats.org/officeDocument/2006/customXml" ds:itemID="{3AC9EFA8-BBBA-4618-B690-344E42792F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d6c925-5d90-4605-bd25-a6adffa91ce1"/>
    <ds:schemaRef ds:uri="d778edef-b07d-43dc-9d83-e6bd31d1fd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cae8101-c92d-480c-bc43-c6761ccccc5a}" enabled="0" method="" siteId="{dcae8101-c92d-480c-bc43-c6761ccccc5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Budget</vt:lpstr>
      <vt:lpstr>BOM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mjpow</dc:creator>
  <cp:keywords/>
  <dc:description/>
  <cp:lastModifiedBy>Marie McNeal [KDC]</cp:lastModifiedBy>
  <cp:revision/>
  <cp:lastPrinted>2026-02-12T16:25:02Z</cp:lastPrinted>
  <dcterms:created xsi:type="dcterms:W3CDTF">2023-06-26T21:14:24Z</dcterms:created>
  <dcterms:modified xsi:type="dcterms:W3CDTF">2026-03-31T19:03:43Z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0x0101006B8F03059D3EFB41B466EB45481B670D</vt:lpwstr>
  </property>
  <property fmtid="{D5CDD505-2E9C-101B-9397-08002B2CF9AE}" pid="3" name="Order">
    <vt:r8>2300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ies>
</file>