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kansas-my.sharepoint.com/personal/marie_e_mcneal_kdc_ks_gov/Documents/Desktop/BAG 6/Tentative New Budgets/"/>
    </mc:Choice>
  </mc:AlternateContent>
  <xr:revisionPtr revIDLastSave="329" documentId="8_{47693813-C817-421D-B145-BCE662706466}" xr6:coauthVersionLast="47" xr6:coauthVersionMax="47" xr10:uidLastSave="{B836C6F4-0BD0-4ED0-8100-F16702CC6CC6}"/>
  <bookViews>
    <workbookView xWindow="-108" yWindow="-108" windowWidth="23256" windowHeight="13896" xr2:uid="{4DBD10BA-C86D-4A88-8592-6686DEA36327}"/>
  </bookViews>
  <sheets>
    <sheet name="Instructions" sheetId="4" r:id="rId1"/>
    <sheet name="Budget" sheetId="1" r:id="rId2"/>
    <sheet name="B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1" l="1"/>
  <c r="H131" i="1"/>
  <c r="F129" i="1"/>
  <c r="F121" i="1"/>
  <c r="D9" i="1" s="1"/>
  <c r="H165" i="3"/>
  <c r="H164" i="3"/>
  <c r="H163" i="3"/>
  <c r="H162" i="3"/>
  <c r="H161" i="3"/>
  <c r="H158" i="3" l="1"/>
  <c r="H157" i="3"/>
  <c r="H156" i="3"/>
  <c r="H155" i="3"/>
  <c r="H154" i="3"/>
  <c r="H153" i="3"/>
  <c r="H152" i="3"/>
  <c r="H151" i="3"/>
  <c r="H147" i="3"/>
  <c r="H146" i="3"/>
  <c r="H145" i="3"/>
  <c r="H141" i="3"/>
  <c r="H140" i="3"/>
  <c r="H139" i="3"/>
  <c r="H138" i="3"/>
  <c r="H137" i="3"/>
  <c r="H136" i="3"/>
  <c r="H135" i="3"/>
  <c r="H134" i="3"/>
  <c r="H133" i="3"/>
  <c r="H128" i="3"/>
  <c r="H127" i="3"/>
  <c r="H126" i="3"/>
  <c r="H125" i="3"/>
  <c r="H121" i="3"/>
  <c r="H120" i="3"/>
  <c r="H119" i="3"/>
  <c r="H118" i="3"/>
  <c r="H117" i="3"/>
  <c r="H116" i="3"/>
  <c r="H112" i="3"/>
  <c r="H111" i="3"/>
  <c r="H110" i="3"/>
  <c r="H109" i="3"/>
  <c r="H108" i="3"/>
  <c r="H107" i="3"/>
  <c r="H106" i="3"/>
  <c r="E19" i="1" l="1"/>
  <c r="E109" i="1"/>
  <c r="D109" i="1"/>
  <c r="E104" i="1"/>
  <c r="D104" i="1"/>
  <c r="E97" i="1" l="1"/>
  <c r="D97" i="1"/>
  <c r="E90" i="1"/>
  <c r="D90" i="1"/>
  <c r="E82" i="1"/>
  <c r="D82" i="1"/>
  <c r="D110" i="1" s="1"/>
  <c r="F114" i="1"/>
  <c r="F131" i="1" s="1"/>
  <c r="E110" i="1" l="1"/>
  <c r="H102" i="3"/>
  <c r="H101" i="3"/>
  <c r="H100" i="3"/>
  <c r="H99" i="3"/>
  <c r="H95" i="3"/>
  <c r="H94" i="3"/>
  <c r="H93" i="3"/>
  <c r="H92" i="3"/>
  <c r="H91" i="3"/>
  <c r="H90" i="3"/>
  <c r="H89" i="3"/>
  <c r="H87" i="3"/>
  <c r="H86" i="3"/>
  <c r="H85" i="3"/>
  <c r="H84" i="3"/>
  <c r="H79" i="3"/>
  <c r="H78" i="3"/>
  <c r="H77" i="3"/>
  <c r="H76" i="3"/>
  <c r="H75" i="3"/>
  <c r="H72" i="3"/>
  <c r="H71" i="3"/>
  <c r="H70" i="3"/>
  <c r="H69" i="3"/>
  <c r="H68" i="3"/>
  <c r="H67" i="3"/>
  <c r="H66" i="3"/>
  <c r="H65" i="3"/>
  <c r="H64" i="3"/>
  <c r="H62" i="3"/>
  <c r="H61" i="3"/>
  <c r="H60" i="3"/>
  <c r="H59" i="3"/>
  <c r="H57" i="3"/>
  <c r="H56" i="3"/>
  <c r="H55" i="3"/>
  <c r="H54" i="3"/>
  <c r="H50" i="3"/>
  <c r="H49" i="3"/>
  <c r="H48" i="3"/>
  <c r="H47" i="3"/>
  <c r="H46" i="3"/>
  <c r="H45" i="3"/>
  <c r="H44" i="3"/>
  <c r="H43" i="3"/>
  <c r="H42" i="3"/>
  <c r="H41" i="3"/>
  <c r="H40" i="3"/>
  <c r="H39" i="3"/>
  <c r="H38" i="3"/>
  <c r="H37" i="3"/>
  <c r="H36" i="3"/>
  <c r="H34" i="3"/>
  <c r="H33" i="3"/>
  <c r="H32" i="3"/>
  <c r="H31" i="3"/>
  <c r="H30" i="3"/>
  <c r="H28" i="3"/>
  <c r="H27" i="3"/>
  <c r="H26" i="3"/>
  <c r="H25" i="3"/>
  <c r="H19" i="3"/>
  <c r="H18" i="3"/>
  <c r="H17" i="3"/>
  <c r="H16" i="3"/>
  <c r="H15" i="3"/>
  <c r="H14" i="3"/>
  <c r="H13" i="3"/>
  <c r="H9" i="3"/>
  <c r="H8" i="3"/>
  <c r="H7" i="3"/>
  <c r="H171" i="3" l="1"/>
  <c r="E71" i="1"/>
  <c r="D71" i="1"/>
  <c r="E55" i="1"/>
  <c r="D55" i="1"/>
  <c r="E50" i="1"/>
  <c r="D50" i="1"/>
  <c r="E42" i="1"/>
  <c r="D42" i="1"/>
  <c r="E36" i="1"/>
  <c r="D36" i="1"/>
  <c r="E30" i="1"/>
  <c r="D30" i="1"/>
  <c r="E24" i="1"/>
  <c r="D24" i="1"/>
  <c r="E18" i="1"/>
  <c r="D18" i="1"/>
  <c r="D19" i="1" s="1"/>
  <c r="E72" i="1" l="1"/>
  <c r="E131" i="1" s="1"/>
  <c r="D72" i="1"/>
  <c r="D131" i="1" s="1"/>
  <c r="D8" i="1" l="1"/>
  <c r="F132" i="1"/>
  <c r="E8" i="1"/>
  <c r="E132" i="1"/>
  <c r="D7" i="1"/>
  <c r="E9" i="1"/>
  <c r="E7" i="1" l="1"/>
</calcChain>
</file>

<file path=xl/sharedStrings.xml><?xml version="1.0" encoding="utf-8"?>
<sst xmlns="http://schemas.openxmlformats.org/spreadsheetml/2006/main" count="330" uniqueCount="229">
  <si>
    <t>Plant Miles</t>
  </si>
  <si>
    <t>Passings Proposed</t>
  </si>
  <si>
    <t>Costs</t>
  </si>
  <si>
    <t>Projected Costs</t>
  </si>
  <si>
    <t>Requested Grant Funds</t>
  </si>
  <si>
    <t>Percent of Requested Funds</t>
  </si>
  <si>
    <t>Cost Per Mile</t>
  </si>
  <si>
    <t>Cost Per Passing</t>
  </si>
  <si>
    <t>Permitting</t>
  </si>
  <si>
    <t>Other</t>
  </si>
  <si>
    <t>Sub-Total</t>
  </si>
  <si>
    <t>Project Management</t>
  </si>
  <si>
    <t>Network testing, validation</t>
  </si>
  <si>
    <t>Remodel</t>
  </si>
  <si>
    <t>New Acquisition</t>
  </si>
  <si>
    <t>Safety and Reliability</t>
  </si>
  <si>
    <t>Aerial Construction</t>
  </si>
  <si>
    <t>Underground Construction</t>
  </si>
  <si>
    <t>Construction-related Engineering/Re-engineering</t>
  </si>
  <si>
    <t>Electronics</t>
  </si>
  <si>
    <t>Transport/Backhaul</t>
  </si>
  <si>
    <t>Infrastructure</t>
  </si>
  <si>
    <t>Strand</t>
  </si>
  <si>
    <t>Fiber</t>
  </si>
  <si>
    <t>Coax</t>
  </si>
  <si>
    <r>
      <t xml:space="preserve">OSP Material </t>
    </r>
    <r>
      <rPr>
        <b/>
        <i/>
        <sz val="10"/>
        <color rgb="FF000000"/>
        <rFont val="Calibri"/>
        <family val="2"/>
        <scheme val="minor"/>
      </rPr>
      <t>(FDH Cabinets/Taps/Splitters/Antennas/ETC)</t>
    </r>
  </si>
  <si>
    <t>Drop Material (Coax/Fiber/Antenna)</t>
  </si>
  <si>
    <t xml:space="preserve">     Central Office/Head End</t>
  </si>
  <si>
    <t xml:space="preserve">     Outside Plant</t>
  </si>
  <si>
    <t xml:space="preserve">     Fiber Splicing</t>
  </si>
  <si>
    <t xml:space="preserve">     Subscriber</t>
  </si>
  <si>
    <t>Grand Totals</t>
  </si>
  <si>
    <t xml:space="preserve">
                                    BILL OF MATERIALS ESTIMATE</t>
  </si>
  <si>
    <t>Please use the area below to estimate costs. Examples have been provided. Add or remove material/labor costs as needed.</t>
  </si>
  <si>
    <t>Category</t>
  </si>
  <si>
    <t>Materials</t>
  </si>
  <si>
    <t>Description</t>
  </si>
  <si>
    <t>Manufacturer</t>
  </si>
  <si>
    <t>QTY/Hours</t>
  </si>
  <si>
    <t>Unit Costs</t>
  </si>
  <si>
    <t>Total Cost</t>
  </si>
  <si>
    <t>Real Estate</t>
  </si>
  <si>
    <t>Concrete Buildings</t>
  </si>
  <si>
    <t>Remodeling Costs</t>
  </si>
  <si>
    <t>Fencing</t>
  </si>
  <si>
    <t>DC Power Plant</t>
  </si>
  <si>
    <t>Generator</t>
  </si>
  <si>
    <t>Propane Tank</t>
  </si>
  <si>
    <t>Driveway/Parking Lot</t>
  </si>
  <si>
    <t>Outside Plant Aerial</t>
  </si>
  <si>
    <t>Strand w/ pole hardware</t>
  </si>
  <si>
    <t>Lashing Wire</t>
  </si>
  <si>
    <t>Down Guys</t>
  </si>
  <si>
    <t>Anchors</t>
  </si>
  <si>
    <t>Terminals (MST)</t>
  </si>
  <si>
    <t>12 Port</t>
  </si>
  <si>
    <t>8 Port</t>
  </si>
  <si>
    <t>4 Port</t>
  </si>
  <si>
    <t>Splice Cases</t>
  </si>
  <si>
    <t>Slack Loops</t>
  </si>
  <si>
    <t>Fiber Optic Cable</t>
  </si>
  <si>
    <t>288 Count</t>
  </si>
  <si>
    <t>144 Count</t>
  </si>
  <si>
    <t>120 Count</t>
  </si>
  <si>
    <t>96 Count</t>
  </si>
  <si>
    <t>72 Count</t>
  </si>
  <si>
    <t>48 Count</t>
  </si>
  <si>
    <t>24 Count</t>
  </si>
  <si>
    <t>12 Count</t>
  </si>
  <si>
    <t>FDH Cabinets</t>
  </si>
  <si>
    <t>Trunk Amp</t>
  </si>
  <si>
    <t>Line Extender</t>
  </si>
  <si>
    <t>8 Port Tap</t>
  </si>
  <si>
    <t>4 Port Tap</t>
  </si>
  <si>
    <t>2 Port Tap</t>
  </si>
  <si>
    <t>Outside Plant Underground</t>
  </si>
  <si>
    <t>Conduit</t>
  </si>
  <si>
    <t>Vaults</t>
  </si>
  <si>
    <t>Manholes</t>
  </si>
  <si>
    <t>Hand Holes</t>
  </si>
  <si>
    <t xml:space="preserve">Subscriber </t>
  </si>
  <si>
    <t>Service Drop Poles</t>
  </si>
  <si>
    <t>NID  (Demark &amp; Testing Point)</t>
  </si>
  <si>
    <t>Wi-Fi Device</t>
  </si>
  <si>
    <t>Labor</t>
  </si>
  <si>
    <t>Inhouse Labor</t>
  </si>
  <si>
    <t>Contractor Labor</t>
  </si>
  <si>
    <t>Flaggers</t>
  </si>
  <si>
    <t>Police Detail</t>
  </si>
  <si>
    <t>Railroad Permitting</t>
  </si>
  <si>
    <t>Underground Permitting</t>
  </si>
  <si>
    <t>Pole License</t>
  </si>
  <si>
    <t>Make Ready</t>
  </si>
  <si>
    <t>Total</t>
  </si>
  <si>
    <t>Project Management, Testing, Validation</t>
  </si>
  <si>
    <t>Coax Cable</t>
  </si>
  <si>
    <t>Coax Drops</t>
  </si>
  <si>
    <t>Modem</t>
  </si>
  <si>
    <t>Splicing</t>
  </si>
  <si>
    <t xml:space="preserve">   Police Detail</t>
  </si>
  <si>
    <t xml:space="preserve">    Flaggers</t>
  </si>
  <si>
    <t>Purpose</t>
  </si>
  <si>
    <t>50% of Total Project Cost</t>
  </si>
  <si>
    <t>Does Projected Costs Grand Total Equal Total Funding Grand Total?</t>
  </si>
  <si>
    <t>Minimum Co-Investment Funds Required</t>
  </si>
  <si>
    <t>Organization Name:</t>
  </si>
  <si>
    <t>BAG 6 Project Name:</t>
  </si>
  <si>
    <t>Co-Investment Funds</t>
  </si>
  <si>
    <t xml:space="preserve"> Subscriber</t>
  </si>
  <si>
    <t>Cash</t>
  </si>
  <si>
    <t>In-Kind</t>
  </si>
  <si>
    <t xml:space="preserve">      Inhouse Labor</t>
  </si>
  <si>
    <t xml:space="preserve">      Contractor Labor</t>
  </si>
  <si>
    <t xml:space="preserve">Applicant Match </t>
  </si>
  <si>
    <t>Minimum Matching Funds ( Match + Co-Investment) Required</t>
  </si>
  <si>
    <t>Cash or In-Kind</t>
  </si>
  <si>
    <t>Applicant Match ($)</t>
  </si>
  <si>
    <t>Co-Investment ($)</t>
  </si>
  <si>
    <t>Combined Costs (Wireless and Fiber)</t>
  </si>
  <si>
    <t>Combined Costs (Wireless and Fiber) Totals</t>
  </si>
  <si>
    <t>Fiber Budget Details</t>
  </si>
  <si>
    <t>Make Ready (Fiber Only)</t>
  </si>
  <si>
    <t>Real Estate (Fiber Only)</t>
  </si>
  <si>
    <t>Construction (Fiber Only)</t>
  </si>
  <si>
    <t>Central Office/Head End Equipment (Fiber Only)</t>
  </si>
  <si>
    <t>Material (Fiber Only)</t>
  </si>
  <si>
    <t>Subscriber Equipment (Fiber Only)</t>
  </si>
  <si>
    <t>Labor (Fiber Only)</t>
  </si>
  <si>
    <t>Fiber Budget Totals</t>
  </si>
  <si>
    <t>Wireless Budget Details</t>
  </si>
  <si>
    <t>Site Purchase/Leasing (Wireless Only)</t>
  </si>
  <si>
    <t>Survey Fees</t>
  </si>
  <si>
    <t>Zoning Fees</t>
  </si>
  <si>
    <t>Right of Way</t>
  </si>
  <si>
    <t>Site Purchase/Lease</t>
  </si>
  <si>
    <t>Enviornmental Services</t>
  </si>
  <si>
    <t>Legal Fees</t>
  </si>
  <si>
    <t>Equipment/Material (Wireless Only</t>
  </si>
  <si>
    <t>Raw Materials</t>
  </si>
  <si>
    <t>Tower</t>
  </si>
  <si>
    <t>Network Electronics</t>
  </si>
  <si>
    <t>Operations Equipment</t>
  </si>
  <si>
    <t>Customer Premise Equipment</t>
  </si>
  <si>
    <t>Construction (Wireless Only)</t>
  </si>
  <si>
    <t>Network Construction Equipment</t>
  </si>
  <si>
    <t>Network Construction Materials</t>
  </si>
  <si>
    <t>Construction Management/Oversight</t>
  </si>
  <si>
    <t>Permits</t>
  </si>
  <si>
    <t>Backhaul (exclude pre-existing backhaul) (Wireless Only)</t>
  </si>
  <si>
    <t>CO/Headend Equipment</t>
  </si>
  <si>
    <t>Strand/Fiber/Coax</t>
  </si>
  <si>
    <t>OSP Material</t>
  </si>
  <si>
    <t>Additional Labor</t>
  </si>
  <si>
    <t>In House Labor</t>
  </si>
  <si>
    <t>Vendor Labor</t>
  </si>
  <si>
    <t>Wireless Budget Totals</t>
  </si>
  <si>
    <t>Preliminary Project Development Costs   ** ELIGIBLE FOR IN-KIND MATCH ONLY**</t>
  </si>
  <si>
    <t xml:space="preserve">Preliminary Project Costs </t>
  </si>
  <si>
    <t>In-Kind Source</t>
  </si>
  <si>
    <t xml:space="preserve">    Data Gathering</t>
  </si>
  <si>
    <t xml:space="preserve">    Feasibility Studies</t>
  </si>
  <si>
    <t xml:space="preserve">    Engineering Design</t>
  </si>
  <si>
    <t xml:space="preserve">    Environmental/Historical/Cultural Reviews</t>
  </si>
  <si>
    <t xml:space="preserve">    Permitting</t>
  </si>
  <si>
    <t>Environmental Services</t>
  </si>
  <si>
    <t>OSP Design</t>
  </si>
  <si>
    <t>Easements</t>
  </si>
  <si>
    <t xml:space="preserve"> </t>
  </si>
  <si>
    <t>Drop Material (Antenna, ISW)</t>
  </si>
  <si>
    <t>Site Purchase/Leasing</t>
  </si>
  <si>
    <t>Construction</t>
  </si>
  <si>
    <t>Subscriber Equipment</t>
  </si>
  <si>
    <t>Backhaul 
(exclude pre-existing backhaul)</t>
  </si>
  <si>
    <t xml:space="preserve">                                            BAG 6.0 Hybrid Fiber-FW Budget Template</t>
  </si>
  <si>
    <t xml:space="preserve">Preliminary Project Development Costs </t>
  </si>
  <si>
    <t>(Eligible for In-Kind Match Only)</t>
  </si>
  <si>
    <t>Combined</t>
  </si>
  <si>
    <t>Fixed Wireless</t>
  </si>
  <si>
    <t>Select Type</t>
  </si>
  <si>
    <t>Please provide cost estimates using this budget template. Insert line items in cost categories as needed. Use the BOM tab to aide in the estimation process.</t>
  </si>
  <si>
    <t>Equipment/Material</t>
  </si>
  <si>
    <r>
      <t xml:space="preserve">                                            </t>
    </r>
    <r>
      <rPr>
        <b/>
        <sz val="14"/>
        <color theme="1"/>
        <rFont val="Calibri"/>
        <family val="2"/>
        <scheme val="minor"/>
      </rPr>
      <t xml:space="preserve">   Budget Instructions</t>
    </r>
  </si>
  <si>
    <t>Field</t>
  </si>
  <si>
    <t>Location</t>
  </si>
  <si>
    <t xml:space="preserve">Organization Name: </t>
  </si>
  <si>
    <t>Cell C2</t>
  </si>
  <si>
    <t xml:space="preserve">Enter the legal name of the organization applying for the grant.  This name should match the organization name listed on the application. </t>
  </si>
  <si>
    <t>Cell C3</t>
  </si>
  <si>
    <t xml:space="preserve">Enter the BAG 6 Project Name listed in the application.   </t>
  </si>
  <si>
    <t xml:space="preserve">Plant Miles: </t>
  </si>
  <si>
    <t>Cell H11</t>
  </si>
  <si>
    <t xml:space="preserve">Enter the total number of fiber miles (buried or aerial estimated to be built for the proposed project. 
If not applicable, leave this field blank. </t>
  </si>
  <si>
    <t xml:space="preserve">Passings Proposed: </t>
  </si>
  <si>
    <t xml:space="preserve">Enter the total number of households, businesses and CAIs proposed to be served in the application. </t>
  </si>
  <si>
    <t>Costs:</t>
  </si>
  <si>
    <t>Column B</t>
  </si>
  <si>
    <t xml:space="preserve">The budget category names are standarized and cannot be modified. 
Commonly used line item descriptions are listed as examples.  These may be modified if needed. 
Additional rows may be inserted within each category if needed.  </t>
  </si>
  <si>
    <t>Purpose:</t>
  </si>
  <si>
    <t>Column C</t>
  </si>
  <si>
    <t>Enter a narrative explanation of the cost for the corresponding line item.</t>
  </si>
  <si>
    <t>Projected Costs:</t>
  </si>
  <si>
    <t>Column D</t>
  </si>
  <si>
    <t xml:space="preserve">Enter the total projected cost (from all funding sources) for the corresponding line item. </t>
  </si>
  <si>
    <t>Requested Grant Funds:</t>
  </si>
  <si>
    <t>Column E</t>
  </si>
  <si>
    <t>Applicant  Cash Match:</t>
  </si>
  <si>
    <t xml:space="preserve">Enter the total amount of cash match the applicant is proposing to provide for the project. </t>
  </si>
  <si>
    <t>Applicant In-Kind Match:</t>
  </si>
  <si>
    <t>Enter the total amount of in-kind match the applicant is proposing to provide for the project.</t>
  </si>
  <si>
    <t>Co-Investment Funds:</t>
  </si>
  <si>
    <t xml:space="preserve">Enter the name of the source providing co-investment funds.  
If multiple sources list each on a separate row. </t>
  </si>
  <si>
    <t xml:space="preserve">Enter the amount of co-investment funds the applicant has secured for the project for the corresponding line item.  </t>
  </si>
  <si>
    <t xml:space="preserve">Enter the total value of in-kind costs applicant is applying towards the proposed project for the corresponding line item. </t>
  </si>
  <si>
    <t>[Insert Name of Co-Investment Funding Source]</t>
  </si>
  <si>
    <t>Cell I11</t>
  </si>
  <si>
    <r>
      <t xml:space="preserve">Enter the amount of projected costs being requested as grant funds for the corresponding line item.
</t>
    </r>
    <r>
      <rPr>
        <sz val="11"/>
        <color rgb="FFFF0000"/>
        <rFont val="Calibri"/>
        <family val="2"/>
        <scheme val="minor"/>
      </rPr>
      <t>Enter $0.00 if 100% of the cost is proposed to be paid from match or co-investment funds.   The total amounts for match and co-investments funds will be entered in cells F111-F121.</t>
    </r>
  </si>
  <si>
    <t>Cell F112</t>
  </si>
  <si>
    <t>Cell F113</t>
  </si>
  <si>
    <t>Cells F123-F128</t>
  </si>
  <si>
    <t>Cells B116-B120</t>
  </si>
  <si>
    <t>Cells F116-F120</t>
  </si>
  <si>
    <t>Cells G116-G120</t>
  </si>
  <si>
    <t>Co-Investment Funds ($):</t>
  </si>
  <si>
    <t xml:space="preserve">Cash or In-Kind: </t>
  </si>
  <si>
    <t>Preliminary Project  Costs:</t>
  </si>
  <si>
    <t xml:space="preserve">In-Kind Source: </t>
  </si>
  <si>
    <t xml:space="preserve">Select the type of co-investment funds that are being provided for the corresponding line item. </t>
  </si>
  <si>
    <t>Cells G123-G128</t>
  </si>
  <si>
    <t xml:space="preserve">Enter the name of the source providing the in-kind costs for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</si>
</sst>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rgb="FF002569"/>
      <name val="Calibri"/>
      <family val="2"/>
      <scheme val="minor"/>
    </font>
    <font>
      <b/>
      <i/>
      <sz val="10"/>
      <name val="Calibri"/>
      <family val="2"/>
      <scheme val="minor"/>
    </font>
    <font>
      <sz val="11"/>
      <color rgb="FF0070C0"/>
      <name val="Calibri"/>
      <family val="2"/>
      <scheme val="minor"/>
    </font>
    <font>
      <b/>
      <i/>
      <sz val="12"/>
      <name val="Calibri"/>
      <family val="2"/>
      <scheme val="minor"/>
    </font>
    <font>
      <i/>
      <sz val="10"/>
      <name val="Calibri"/>
      <family val="2"/>
      <scheme val="minor"/>
    </font>
    <font>
      <b/>
      <i/>
      <sz val="12"/>
      <color rgb="FF0070C0"/>
      <name val="Calibri"/>
      <family val="2"/>
      <scheme val="minor"/>
    </font>
    <font>
      <b/>
      <sz val="12"/>
      <color rgb="FF000000"/>
      <name val="Calibri"/>
      <family val="2"/>
      <scheme val="minor"/>
    </font>
    <font>
      <b/>
      <sz val="12"/>
      <color theme="1"/>
      <name val="Calibri"/>
      <family val="2"/>
      <scheme val="minor"/>
    </font>
    <font>
      <i/>
      <sz val="12"/>
      <color rgb="FF000000"/>
      <name val="Calibri"/>
      <family val="2"/>
      <scheme val="minor"/>
    </font>
    <font>
      <b/>
      <i/>
      <sz val="12"/>
      <color rgb="FF000000"/>
      <name val="Calibri"/>
      <family val="2"/>
      <scheme val="minor"/>
    </font>
    <font>
      <sz val="12"/>
      <color rgb="FF000000"/>
      <name val="Calibri"/>
      <family val="2"/>
      <scheme val="minor"/>
    </font>
    <font>
      <sz val="12"/>
      <color theme="1"/>
      <name val="Calibri"/>
      <family val="2"/>
      <scheme val="minor"/>
    </font>
    <font>
      <b/>
      <i/>
      <sz val="10"/>
      <color rgb="FF000000"/>
      <name val="Calibri"/>
      <family val="2"/>
      <scheme val="minor"/>
    </font>
    <font>
      <i/>
      <sz val="11"/>
      <color theme="1"/>
      <name val="Calibri"/>
      <family val="2"/>
      <scheme val="minor"/>
    </font>
    <font>
      <b/>
      <sz val="10"/>
      <name val="Calibri"/>
      <family val="2"/>
      <scheme val="minor"/>
    </font>
    <font>
      <b/>
      <sz val="12"/>
      <name val="Calibri"/>
      <family val="2"/>
      <scheme val="minor"/>
    </font>
    <font>
      <b/>
      <sz val="12"/>
      <color theme="0"/>
      <name val="Calibri"/>
      <family val="2"/>
      <scheme val="minor"/>
    </font>
    <font>
      <b/>
      <sz val="16"/>
      <color theme="0"/>
      <name val="Calibri"/>
      <family val="2"/>
      <scheme val="minor"/>
    </font>
    <font>
      <sz val="16"/>
      <color rgb="FF000000"/>
      <name val="Calibri"/>
      <family val="2"/>
      <scheme val="minor"/>
    </font>
    <font>
      <sz val="16"/>
      <color theme="0"/>
      <name val="Calibri"/>
      <family val="2"/>
      <scheme val="minor"/>
    </font>
    <font>
      <b/>
      <sz val="16"/>
      <color rgb="FFFF0000"/>
      <name val="Calibri"/>
      <family val="2"/>
      <scheme val="minor"/>
    </font>
    <font>
      <b/>
      <sz val="16"/>
      <color rgb="FF0070C0"/>
      <name val="Calibri"/>
      <family val="2"/>
      <scheme val="minor"/>
    </font>
    <font>
      <b/>
      <sz val="16"/>
      <color theme="1"/>
      <name val="Calibri"/>
      <family val="2"/>
      <scheme val="minor"/>
    </font>
    <font>
      <sz val="11"/>
      <color rgb="FF000000"/>
      <name val="Calibri"/>
      <family val="2"/>
      <scheme val="minor"/>
    </font>
    <font>
      <sz val="11"/>
      <color rgb="FFFF0000"/>
      <name val="Calibri"/>
      <family val="2"/>
      <scheme val="minor"/>
    </font>
    <font>
      <b/>
      <sz val="14"/>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E699"/>
        <bgColor rgb="FF000000"/>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F8FBD7"/>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59999389629810485"/>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thick">
        <color auto="1"/>
      </bottom>
      <diagonal/>
    </border>
    <border>
      <left/>
      <right/>
      <top style="thick">
        <color auto="1"/>
      </top>
      <bottom/>
      <diagonal/>
    </border>
    <border>
      <left/>
      <right style="medium">
        <color indexed="64"/>
      </right>
      <top/>
      <bottom style="thick">
        <color auto="1"/>
      </bottom>
      <diagonal/>
    </border>
    <border>
      <left/>
      <right style="medium">
        <color indexed="64"/>
      </right>
      <top/>
      <bottom style="double">
        <color indexed="64"/>
      </bottom>
      <diagonal/>
    </border>
    <border>
      <left style="thin">
        <color indexed="64"/>
      </left>
      <right/>
      <top/>
      <bottom style="thick">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6">
    <xf numFmtId="0" fontId="0" fillId="0" borderId="0" xfId="0"/>
    <xf numFmtId="0" fontId="5" fillId="0" borderId="0" xfId="0" applyFont="1"/>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44" fontId="13" fillId="0" borderId="17" xfId="1" applyFont="1" applyBorder="1" applyAlignment="1" applyProtection="1">
      <alignment vertical="center"/>
      <protection locked="0"/>
    </xf>
    <xf numFmtId="0" fontId="12" fillId="0" borderId="19" xfId="0" applyFont="1" applyBorder="1" applyAlignment="1">
      <alignment horizontal="left" vertical="center" indent="2"/>
    </xf>
    <xf numFmtId="44" fontId="13" fillId="0" borderId="24" xfId="1" applyFont="1" applyBorder="1" applyAlignment="1" applyProtection="1">
      <alignment vertical="center"/>
      <protection locked="0"/>
    </xf>
    <xf numFmtId="0" fontId="0" fillId="0" borderId="13" xfId="0" applyBorder="1"/>
    <xf numFmtId="0" fontId="0" fillId="0" borderId="11" xfId="0" applyBorder="1"/>
    <xf numFmtId="0" fontId="14" fillId="0" borderId="0" xfId="0" applyFont="1"/>
    <xf numFmtId="9" fontId="14" fillId="0" borderId="0" xfId="2" applyFont="1" applyAlignment="1">
      <alignment horizontal="center"/>
    </xf>
    <xf numFmtId="0" fontId="14" fillId="0" borderId="0" xfId="0" applyFont="1" applyAlignment="1">
      <alignment horizontal="center"/>
    </xf>
    <xf numFmtId="9" fontId="0" fillId="0" borderId="0" xfId="2" applyFont="1" applyAlignment="1">
      <alignment horizontal="center"/>
    </xf>
    <xf numFmtId="0" fontId="0" fillId="0" borderId="0" xfId="0" applyAlignment="1">
      <alignment horizontal="center"/>
    </xf>
    <xf numFmtId="0" fontId="3" fillId="0" borderId="0" xfId="0" applyFont="1" applyAlignment="1">
      <alignment vertical="center" wrapText="1"/>
    </xf>
    <xf numFmtId="0" fontId="2" fillId="0" borderId="23" xfId="0" applyFont="1" applyBorder="1"/>
    <xf numFmtId="0" fontId="0" fillId="0" borderId="23" xfId="0" applyBorder="1"/>
    <xf numFmtId="8" fontId="0" fillId="0" borderId="0" xfId="0" applyNumberFormat="1"/>
    <xf numFmtId="4" fontId="8" fillId="6" borderId="10" xfId="0" applyNumberFormat="1" applyFont="1" applyFill="1" applyBorder="1" applyAlignment="1" applyProtection="1">
      <alignment horizontal="center" vertical="center" wrapText="1"/>
      <protection locked="0"/>
    </xf>
    <xf numFmtId="44" fontId="9" fillId="0" borderId="20" xfId="1" applyFont="1" applyBorder="1" applyAlignment="1" applyProtection="1">
      <alignment vertical="center"/>
    </xf>
    <xf numFmtId="0" fontId="3" fillId="0" borderId="39" xfId="0" applyFont="1" applyBorder="1" applyAlignment="1">
      <alignment vertical="center" wrapText="1"/>
    </xf>
    <xf numFmtId="0" fontId="0" fillId="0" borderId="18" xfId="0" applyBorder="1"/>
    <xf numFmtId="164" fontId="6" fillId="0" borderId="7" xfId="1" applyNumberFormat="1" applyFont="1" applyFill="1" applyBorder="1" applyAlignment="1">
      <alignment horizontal="center" vertical="center" wrapText="1"/>
    </xf>
    <xf numFmtId="0" fontId="9" fillId="4" borderId="12" xfId="0" applyFont="1" applyFill="1" applyBorder="1"/>
    <xf numFmtId="0" fontId="9" fillId="4" borderId="25" xfId="0" applyFont="1" applyFill="1" applyBorder="1" applyAlignment="1">
      <alignment horizontal="center" vertical="center"/>
    </xf>
    <xf numFmtId="0" fontId="9" fillId="4" borderId="12" xfId="0" applyFont="1" applyFill="1" applyBorder="1" applyAlignment="1">
      <alignment vertical="center"/>
    </xf>
    <xf numFmtId="0" fontId="9" fillId="4" borderId="25" xfId="0" applyFont="1" applyFill="1" applyBorder="1" applyAlignment="1">
      <alignment vertical="center"/>
    </xf>
    <xf numFmtId="44" fontId="14" fillId="0" borderId="0" xfId="1" applyFont="1"/>
    <xf numFmtId="44" fontId="14" fillId="0" borderId="0" xfId="0" applyNumberFormat="1" applyFont="1"/>
    <xf numFmtId="44" fontId="9" fillId="0" borderId="20" xfId="1" applyFont="1" applyBorder="1" applyAlignment="1" applyProtection="1">
      <alignment horizontal="right" vertical="center"/>
    </xf>
    <xf numFmtId="44" fontId="11" fillId="8" borderId="15" xfId="1" applyFont="1" applyFill="1" applyBorder="1" applyAlignment="1" applyProtection="1">
      <alignment horizontal="center" vertical="center"/>
      <protection locked="0"/>
    </xf>
    <xf numFmtId="0" fontId="12" fillId="0" borderId="1" xfId="0" applyFont="1" applyBorder="1" applyAlignment="1" applyProtection="1">
      <alignment horizontal="left" vertical="center" indent="2"/>
      <protection locked="0"/>
    </xf>
    <xf numFmtId="0" fontId="12" fillId="0" borderId="14" xfId="0" applyFont="1" applyBorder="1" applyAlignment="1" applyProtection="1">
      <alignment horizontal="left" vertical="center" indent="2"/>
      <protection locked="0"/>
    </xf>
    <xf numFmtId="0" fontId="12" fillId="0" borderId="40" xfId="0" applyFont="1" applyBorder="1" applyAlignment="1" applyProtection="1">
      <alignment horizontal="left" vertical="center" indent="2"/>
      <protection locked="0"/>
    </xf>
    <xf numFmtId="0" fontId="12" fillId="0" borderId="16" xfId="0" applyFont="1" applyBorder="1" applyAlignment="1" applyProtection="1">
      <alignment horizontal="left" vertical="center" indent="2"/>
      <protection locked="0"/>
    </xf>
    <xf numFmtId="0" fontId="13" fillId="0" borderId="33" xfId="0" applyFont="1" applyBorder="1" applyAlignment="1">
      <alignment horizontal="left" vertical="center" indent="2"/>
    </xf>
    <xf numFmtId="0" fontId="12" fillId="0" borderId="29" xfId="0" applyFont="1" applyBorder="1" applyAlignment="1" applyProtection="1">
      <alignment horizontal="left" vertical="center" indent="2"/>
      <protection locked="0"/>
    </xf>
    <xf numFmtId="0" fontId="12" fillId="0" borderId="16" xfId="0" applyFont="1" applyBorder="1" applyAlignment="1" applyProtection="1">
      <alignment horizontal="left" vertical="center" indent="3"/>
      <protection locked="0"/>
    </xf>
    <xf numFmtId="0" fontId="12" fillId="0" borderId="14" xfId="0" applyFont="1" applyBorder="1" applyAlignment="1" applyProtection="1">
      <alignment horizontal="left" vertical="center" indent="3"/>
      <protection locked="0"/>
    </xf>
    <xf numFmtId="0" fontId="12" fillId="0" borderId="9" xfId="0" applyFont="1" applyBorder="1" applyAlignment="1" applyProtection="1">
      <alignment horizontal="left" vertical="center" indent="3"/>
      <protection locked="0"/>
    </xf>
    <xf numFmtId="0" fontId="14" fillId="4" borderId="27" xfId="0" applyFont="1" applyFill="1" applyBorder="1"/>
    <xf numFmtId="0" fontId="14" fillId="4" borderId="28" xfId="0" applyFont="1" applyFill="1" applyBorder="1"/>
    <xf numFmtId="0" fontId="14" fillId="4" borderId="18" xfId="0" applyFont="1" applyFill="1" applyBorder="1"/>
    <xf numFmtId="10" fontId="14" fillId="4" borderId="18" xfId="2" applyNumberFormat="1" applyFont="1" applyFill="1" applyBorder="1" applyAlignment="1" applyProtection="1"/>
    <xf numFmtId="10" fontId="14" fillId="4" borderId="28" xfId="2" applyNumberFormat="1" applyFont="1" applyFill="1" applyBorder="1" applyAlignment="1" applyProtection="1"/>
    <xf numFmtId="0" fontId="9" fillId="4" borderId="25" xfId="0" applyFont="1" applyFill="1" applyBorder="1"/>
    <xf numFmtId="0" fontId="9" fillId="4" borderId="54" xfId="0" applyFont="1" applyFill="1" applyBorder="1" applyAlignment="1">
      <alignment vertical="center"/>
    </xf>
    <xf numFmtId="0" fontId="13" fillId="7" borderId="41" xfId="0" applyFont="1" applyFill="1" applyBorder="1" applyAlignment="1">
      <alignment vertical="center"/>
    </xf>
    <xf numFmtId="0" fontId="9" fillId="4" borderId="53" xfId="0" applyFont="1" applyFill="1" applyBorder="1" applyAlignment="1">
      <alignment vertical="center"/>
    </xf>
    <xf numFmtId="44" fontId="13" fillId="7" borderId="4" xfId="1" applyFont="1" applyFill="1" applyBorder="1" applyAlignment="1" applyProtection="1">
      <alignment vertical="center"/>
      <protection locked="0"/>
    </xf>
    <xf numFmtId="44" fontId="13" fillId="7" borderId="45" xfId="1" applyFont="1" applyFill="1" applyBorder="1" applyAlignment="1" applyProtection="1">
      <alignment vertical="center"/>
      <protection locked="0"/>
    </xf>
    <xf numFmtId="0" fontId="11" fillId="0" borderId="31" xfId="0" applyFont="1" applyBorder="1" applyAlignment="1" applyProtection="1">
      <alignment horizontal="left" vertical="center" wrapText="1" indent="2"/>
      <protection locked="0"/>
    </xf>
    <xf numFmtId="0" fontId="11" fillId="0" borderId="32" xfId="0" applyFont="1" applyBorder="1" applyAlignment="1" applyProtection="1">
      <alignment horizontal="left" vertical="center" wrapText="1" indent="2"/>
      <protection locked="0"/>
    </xf>
    <xf numFmtId="0" fontId="11" fillId="0" borderId="30" xfId="0" applyFont="1" applyBorder="1" applyAlignment="1" applyProtection="1">
      <alignment horizontal="left" vertical="center" wrapText="1" indent="2"/>
      <protection locked="0"/>
    </xf>
    <xf numFmtId="0" fontId="11" fillId="0" borderId="2" xfId="0" applyFont="1" applyBorder="1" applyAlignment="1" applyProtection="1">
      <alignment horizontal="left" vertical="center" wrapText="1" indent="2"/>
      <protection locked="0"/>
    </xf>
    <xf numFmtId="0" fontId="11" fillId="0" borderId="31" xfId="0" applyFont="1" applyBorder="1" applyAlignment="1" applyProtection="1">
      <alignment horizontal="left" vertical="center" wrapText="1" indent="3"/>
      <protection locked="0"/>
    </xf>
    <xf numFmtId="0" fontId="11" fillId="0" borderId="34" xfId="0" applyFont="1" applyBorder="1" applyAlignment="1" applyProtection="1">
      <alignment horizontal="left" vertical="center" wrapText="1" indent="3"/>
      <protection locked="0"/>
    </xf>
    <xf numFmtId="0" fontId="11" fillId="0" borderId="35" xfId="0" applyFont="1" applyBorder="1" applyAlignment="1" applyProtection="1">
      <alignment horizontal="left" vertical="center" wrapText="1" indent="2"/>
      <protection locked="0"/>
    </xf>
    <xf numFmtId="0" fontId="11" fillId="0" borderId="32" xfId="0" applyFont="1" applyBorder="1" applyAlignment="1" applyProtection="1">
      <alignment horizontal="left" vertical="center" wrapText="1" indent="3"/>
      <protection locked="0"/>
    </xf>
    <xf numFmtId="0" fontId="18" fillId="0" borderId="57" xfId="0" applyFont="1" applyBorder="1" applyAlignment="1">
      <alignment horizontal="left" vertical="center" wrapText="1"/>
    </xf>
    <xf numFmtId="0" fontId="18" fillId="0" borderId="15" xfId="0" applyFont="1" applyBorder="1" applyAlignment="1">
      <alignment horizontal="left" vertical="center" wrapText="1"/>
    </xf>
    <xf numFmtId="0" fontId="18" fillId="0" borderId="15" xfId="0" applyFont="1" applyBorder="1" applyAlignment="1">
      <alignment horizontal="center" vertical="center" wrapText="1"/>
    </xf>
    <xf numFmtId="164" fontId="18" fillId="0" borderId="15" xfId="0" applyNumberFormat="1" applyFont="1" applyBorder="1" applyAlignment="1">
      <alignment horizontal="left" vertical="center" wrapText="1"/>
    </xf>
    <xf numFmtId="10" fontId="6" fillId="0" borderId="43" xfId="2" applyNumberFormat="1" applyFont="1" applyBorder="1" applyAlignment="1">
      <alignment horizontal="center" vertical="center" wrapText="1"/>
    </xf>
    <xf numFmtId="0" fontId="6" fillId="0" borderId="15" xfId="0" applyFont="1" applyBorder="1" applyAlignment="1">
      <alignment horizontal="center" vertical="center" wrapText="1"/>
    </xf>
    <xf numFmtId="0" fontId="11" fillId="7" borderId="4" xfId="0" applyFont="1" applyFill="1" applyBorder="1" applyAlignment="1" applyProtection="1">
      <alignment vertical="center" wrapText="1"/>
      <protection locked="0"/>
    </xf>
    <xf numFmtId="0" fontId="11" fillId="7" borderId="50" xfId="0" applyFont="1" applyFill="1" applyBorder="1" applyAlignment="1" applyProtection="1">
      <alignment vertical="center" wrapText="1"/>
      <protection locked="0"/>
    </xf>
    <xf numFmtId="0" fontId="12" fillId="7" borderId="19" xfId="0" applyFont="1" applyFill="1" applyBorder="1" applyAlignment="1">
      <alignment horizontal="left" vertical="center" indent="2"/>
    </xf>
    <xf numFmtId="0" fontId="12" fillId="8" borderId="1" xfId="0" applyFont="1" applyFill="1" applyBorder="1" applyAlignment="1" applyProtection="1">
      <alignment horizontal="left" vertical="center" indent="2"/>
      <protection locked="0"/>
    </xf>
    <xf numFmtId="0" fontId="11" fillId="8" borderId="4" xfId="0" applyFont="1" applyFill="1" applyBorder="1" applyAlignment="1" applyProtection="1">
      <alignment vertical="center" wrapText="1"/>
      <protection locked="0"/>
    </xf>
    <xf numFmtId="0" fontId="11" fillId="8" borderId="43" xfId="0" applyFont="1" applyFill="1" applyBorder="1" applyAlignment="1" applyProtection="1">
      <alignment vertical="center" wrapText="1"/>
      <protection locked="0"/>
    </xf>
    <xf numFmtId="0" fontId="12" fillId="8" borderId="44" xfId="0" applyFont="1" applyFill="1" applyBorder="1" applyAlignment="1">
      <alignment horizontal="left" vertical="center" indent="2"/>
    </xf>
    <xf numFmtId="0" fontId="13" fillId="8" borderId="49" xfId="0" applyFont="1" applyFill="1" applyBorder="1" applyAlignment="1">
      <alignment vertical="center"/>
    </xf>
    <xf numFmtId="49" fontId="11" fillId="8" borderId="3" xfId="1" applyNumberFormat="1" applyFont="1" applyFill="1" applyBorder="1" applyAlignment="1" applyProtection="1">
      <alignment horizontal="center" vertical="center"/>
      <protection locked="0"/>
    </xf>
    <xf numFmtId="49" fontId="11" fillId="8" borderId="15" xfId="1" applyNumberFormat="1" applyFont="1" applyFill="1" applyBorder="1" applyAlignment="1" applyProtection="1">
      <alignment horizontal="center" vertical="center"/>
      <protection locked="0"/>
    </xf>
    <xf numFmtId="44" fontId="9" fillId="7" borderId="47" xfId="1" applyFont="1" applyFill="1" applyBorder="1" applyAlignment="1" applyProtection="1">
      <alignment vertical="center"/>
    </xf>
    <xf numFmtId="44" fontId="13" fillId="5" borderId="24" xfId="1" applyFont="1" applyFill="1" applyBorder="1" applyAlignment="1" applyProtection="1">
      <alignment vertical="center"/>
      <protection locked="0"/>
    </xf>
    <xf numFmtId="44" fontId="13" fillId="5" borderId="17" xfId="1" applyFont="1" applyFill="1" applyBorder="1" applyAlignment="1" applyProtection="1">
      <alignment vertical="center"/>
      <protection locked="0"/>
    </xf>
    <xf numFmtId="44" fontId="9" fillId="3" borderId="20" xfId="1" applyFont="1" applyFill="1" applyBorder="1" applyAlignment="1" applyProtection="1">
      <alignment vertical="center"/>
    </xf>
    <xf numFmtId="0" fontId="12" fillId="8" borderId="14" xfId="0" applyFont="1" applyFill="1" applyBorder="1" applyAlignment="1" applyProtection="1">
      <alignment horizontal="left" vertical="center" indent="2"/>
      <protection locked="0"/>
    </xf>
    <xf numFmtId="0" fontId="19" fillId="9" borderId="23" xfId="0" applyFont="1" applyFill="1" applyBorder="1" applyAlignment="1">
      <alignment horizontal="center" vertical="center"/>
    </xf>
    <xf numFmtId="0" fontId="9" fillId="0" borderId="12" xfId="0" applyFont="1" applyBorder="1" applyAlignment="1">
      <alignment horizontal="center" vertical="center"/>
    </xf>
    <xf numFmtId="0" fontId="9" fillId="0" borderId="59" xfId="0" applyFont="1" applyBorder="1" applyAlignment="1">
      <alignment horizontal="center" vertical="center"/>
    </xf>
    <xf numFmtId="0" fontId="9" fillId="3" borderId="53" xfId="0" applyFont="1" applyFill="1" applyBorder="1" applyAlignment="1">
      <alignment horizontal="center" vertical="center" wrapText="1"/>
    </xf>
    <xf numFmtId="0" fontId="20" fillId="9" borderId="58" xfId="0" applyFont="1" applyFill="1" applyBorder="1" applyAlignment="1">
      <alignment horizontal="left" vertical="center"/>
    </xf>
    <xf numFmtId="0" fontId="12" fillId="0" borderId="60" xfId="0" applyFont="1" applyBorder="1" applyAlignment="1">
      <alignment horizontal="left" vertical="center" indent="2"/>
    </xf>
    <xf numFmtId="0" fontId="9" fillId="0" borderId="61" xfId="0" applyFont="1" applyBorder="1" applyAlignment="1">
      <alignment horizontal="left" vertical="center" indent="2"/>
    </xf>
    <xf numFmtId="44" fontId="9" fillId="0" borderId="47" xfId="1" applyFont="1" applyBorder="1" applyAlignment="1" applyProtection="1">
      <alignment vertical="center"/>
    </xf>
    <xf numFmtId="44" fontId="9" fillId="3" borderId="47" xfId="1" applyFont="1" applyFill="1" applyBorder="1" applyAlignment="1" applyProtection="1">
      <alignment vertical="center"/>
    </xf>
    <xf numFmtId="0" fontId="20" fillId="10" borderId="0" xfId="0" applyFont="1" applyFill="1" applyAlignment="1">
      <alignment horizontal="left" vertical="center" indent="2"/>
    </xf>
    <xf numFmtId="44" fontId="20" fillId="10" borderId="0" xfId="1" applyFont="1" applyFill="1" applyBorder="1" applyAlignment="1" applyProtection="1">
      <alignment vertical="center"/>
    </xf>
    <xf numFmtId="0" fontId="9" fillId="11" borderId="12" xfId="0" applyFont="1" applyFill="1" applyBorder="1"/>
    <xf numFmtId="0" fontId="9" fillId="11" borderId="25" xfId="0" applyFont="1" applyFill="1" applyBorder="1"/>
    <xf numFmtId="0" fontId="9" fillId="11" borderId="12" xfId="0" applyFont="1" applyFill="1" applyBorder="1" applyAlignment="1">
      <alignment horizontal="left"/>
    </xf>
    <xf numFmtId="0" fontId="9" fillId="11" borderId="25" xfId="0" applyFont="1" applyFill="1" applyBorder="1" applyAlignment="1">
      <alignment horizontal="left"/>
    </xf>
    <xf numFmtId="0" fontId="21" fillId="10" borderId="23" xfId="0" applyFont="1" applyFill="1" applyBorder="1" applyAlignment="1">
      <alignment horizontal="left" vertical="center" indent="2"/>
    </xf>
    <xf numFmtId="44" fontId="20" fillId="10" borderId="23" xfId="1" applyFont="1" applyFill="1" applyBorder="1" applyAlignment="1" applyProtection="1">
      <alignment vertical="center"/>
    </xf>
    <xf numFmtId="44" fontId="20" fillId="12" borderId="23" xfId="1" applyFont="1" applyFill="1" applyBorder="1" applyAlignment="1" applyProtection="1">
      <alignment vertical="center"/>
    </xf>
    <xf numFmtId="0" fontId="22" fillId="12" borderId="23" xfId="0" applyFont="1" applyFill="1" applyBorder="1" applyAlignment="1">
      <alignment horizontal="left" vertical="center" indent="2"/>
    </xf>
    <xf numFmtId="0" fontId="9" fillId="2" borderId="13" xfId="0" applyFont="1" applyFill="1" applyBorder="1"/>
    <xf numFmtId="0" fontId="13" fillId="0" borderId="2" xfId="0" applyFont="1" applyBorder="1" applyAlignment="1" applyProtection="1">
      <alignment horizontal="left" vertical="center" indent="2"/>
      <protection locked="0"/>
    </xf>
    <xf numFmtId="0" fontId="13" fillId="0" borderId="32" xfId="0" applyFont="1" applyBorder="1" applyAlignment="1" applyProtection="1">
      <alignment horizontal="left" vertical="center" indent="2"/>
      <protection locked="0"/>
    </xf>
    <xf numFmtId="44" fontId="12" fillId="3" borderId="20" xfId="1" applyFont="1" applyFill="1" applyBorder="1" applyAlignment="1" applyProtection="1">
      <alignment vertical="center"/>
    </xf>
    <xf numFmtId="0" fontId="13" fillId="0" borderId="30" xfId="0" applyFont="1" applyBorder="1" applyAlignment="1" applyProtection="1">
      <alignment horizontal="left" vertical="center" indent="2"/>
      <protection locked="0"/>
    </xf>
    <xf numFmtId="0" fontId="13" fillId="0" borderId="31" xfId="0" applyFont="1" applyBorder="1" applyAlignment="1" applyProtection="1">
      <alignment horizontal="left" vertical="center" indent="2"/>
      <protection locked="0"/>
    </xf>
    <xf numFmtId="0" fontId="13" fillId="0" borderId="35" xfId="0" applyFont="1" applyBorder="1" applyAlignment="1" applyProtection="1">
      <alignment horizontal="left" vertical="center" indent="2"/>
      <protection locked="0"/>
    </xf>
    <xf numFmtId="0" fontId="22" fillId="12" borderId="0" xfId="0" applyFont="1" applyFill="1" applyAlignment="1">
      <alignment horizontal="left" vertical="center" indent="2"/>
    </xf>
    <xf numFmtId="44" fontId="20" fillId="12" borderId="0" xfId="1" applyFont="1" applyFill="1" applyBorder="1" applyAlignment="1" applyProtection="1">
      <alignment vertical="center"/>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44" fontId="20" fillId="9" borderId="25" xfId="1" applyFont="1" applyFill="1" applyBorder="1" applyAlignment="1" applyProtection="1">
      <alignment vertical="center"/>
    </xf>
    <xf numFmtId="44" fontId="12" fillId="8" borderId="47" xfId="1" applyFont="1" applyFill="1" applyBorder="1" applyAlignment="1" applyProtection="1">
      <alignment horizontal="center" vertical="center"/>
    </xf>
    <xf numFmtId="0" fontId="20" fillId="9" borderId="25" xfId="0" applyFont="1" applyFill="1" applyBorder="1" applyAlignment="1">
      <alignment horizontal="left" vertical="center" indent="2"/>
    </xf>
    <xf numFmtId="0" fontId="20" fillId="10" borderId="13" xfId="0" applyFont="1" applyFill="1" applyBorder="1" applyAlignment="1">
      <alignment vertical="center"/>
    </xf>
    <xf numFmtId="0" fontId="20" fillId="10" borderId="58" xfId="0" applyFont="1" applyFill="1" applyBorder="1" applyAlignment="1">
      <alignment vertical="center"/>
    </xf>
    <xf numFmtId="0" fontId="20" fillId="12" borderId="58" xfId="0" applyFont="1" applyFill="1" applyBorder="1" applyAlignment="1">
      <alignment vertical="center"/>
    </xf>
    <xf numFmtId="0" fontId="20" fillId="12" borderId="13" xfId="0" applyFont="1" applyFill="1" applyBorder="1" applyAlignment="1">
      <alignment vertical="center"/>
    </xf>
    <xf numFmtId="0" fontId="9" fillId="2" borderId="0" xfId="0" applyFont="1" applyFill="1"/>
    <xf numFmtId="0" fontId="9" fillId="2" borderId="62" xfId="0" applyFont="1" applyFill="1" applyBorder="1"/>
    <xf numFmtId="0" fontId="9" fillId="2" borderId="22" xfId="0" applyFont="1" applyFill="1" applyBorder="1"/>
    <xf numFmtId="0" fontId="9" fillId="4" borderId="23" xfId="0" applyFont="1" applyFill="1" applyBorder="1" applyAlignment="1">
      <alignment vertical="center"/>
    </xf>
    <xf numFmtId="9" fontId="9" fillId="4" borderId="25" xfId="2" applyFont="1" applyFill="1" applyBorder="1" applyAlignment="1">
      <alignment horizontal="center" vertical="center" wrapText="1"/>
    </xf>
    <xf numFmtId="0" fontId="9" fillId="13" borderId="40" xfId="0" applyFont="1" applyFill="1" applyBorder="1" applyProtection="1">
      <protection locked="0"/>
    </xf>
    <xf numFmtId="0" fontId="11" fillId="13" borderId="24" xfId="0" applyFont="1" applyFill="1" applyBorder="1" applyAlignment="1" applyProtection="1">
      <alignment horizontal="center" vertical="center" wrapText="1"/>
      <protection locked="0"/>
    </xf>
    <xf numFmtId="44" fontId="13" fillId="13" borderId="3" xfId="1" applyFont="1" applyFill="1" applyBorder="1" applyAlignment="1" applyProtection="1">
      <alignment vertical="center" wrapText="1"/>
      <protection locked="0"/>
    </xf>
    <xf numFmtId="49" fontId="11" fillId="13" borderId="2" xfId="2" applyNumberFormat="1" applyFont="1" applyFill="1" applyBorder="1" applyAlignment="1" applyProtection="1">
      <alignment vertical="center" wrapText="1"/>
      <protection locked="0"/>
    </xf>
    <xf numFmtId="0" fontId="9" fillId="13" borderId="14" xfId="0" applyFont="1" applyFill="1" applyBorder="1" applyProtection="1">
      <protection locked="0"/>
    </xf>
    <xf numFmtId="0" fontId="11" fillId="13" borderId="15" xfId="0" applyFont="1" applyFill="1" applyBorder="1" applyAlignment="1" applyProtection="1">
      <alignment horizontal="center" vertical="center" wrapText="1"/>
      <protection locked="0"/>
    </xf>
    <xf numFmtId="44" fontId="13" fillId="13" borderId="15" xfId="1" applyFont="1" applyFill="1" applyBorder="1" applyAlignment="1" applyProtection="1">
      <alignment vertical="center" wrapText="1"/>
      <protection locked="0"/>
    </xf>
    <xf numFmtId="49" fontId="11" fillId="13" borderId="31" xfId="2" applyNumberFormat="1" applyFont="1" applyFill="1" applyBorder="1" applyAlignment="1" applyProtection="1">
      <alignment vertical="center" wrapText="1"/>
      <protection locked="0"/>
    </xf>
    <xf numFmtId="0" fontId="9" fillId="13" borderId="16" xfId="0" applyFont="1" applyFill="1" applyBorder="1" applyProtection="1">
      <protection locked="0"/>
    </xf>
    <xf numFmtId="0" fontId="11" fillId="13" borderId="17" xfId="0" applyFont="1" applyFill="1" applyBorder="1" applyAlignment="1" applyProtection="1">
      <alignment horizontal="center" vertical="center" wrapText="1"/>
      <protection locked="0"/>
    </xf>
    <xf numFmtId="44" fontId="13" fillId="13" borderId="17" xfId="1" applyFont="1" applyFill="1" applyBorder="1" applyAlignment="1" applyProtection="1">
      <alignment vertical="center" wrapText="1"/>
      <protection locked="0"/>
    </xf>
    <xf numFmtId="49" fontId="11" fillId="13" borderId="18" xfId="2" applyNumberFormat="1" applyFont="1" applyFill="1" applyBorder="1" applyAlignment="1" applyProtection="1">
      <alignment vertical="center" wrapText="1"/>
      <protection locked="0"/>
    </xf>
    <xf numFmtId="0" fontId="9" fillId="13" borderId="60" xfId="0" applyFont="1" applyFill="1" applyBorder="1"/>
    <xf numFmtId="0" fontId="9" fillId="13" borderId="47" xfId="0" applyFont="1" applyFill="1" applyBorder="1" applyAlignment="1">
      <alignment horizontal="center" vertical="center"/>
    </xf>
    <xf numFmtId="44" fontId="9" fillId="13" borderId="20" xfId="1" applyFont="1" applyFill="1" applyBorder="1" applyAlignment="1">
      <alignment vertical="center" wrapText="1"/>
    </xf>
    <xf numFmtId="9" fontId="9" fillId="13" borderId="23" xfId="2" applyFont="1" applyFill="1" applyBorder="1" applyAlignment="1" applyProtection="1">
      <alignment vertical="center"/>
    </xf>
    <xf numFmtId="44" fontId="9" fillId="8" borderId="47" xfId="1" applyFont="1" applyFill="1" applyBorder="1" applyAlignment="1" applyProtection="1">
      <alignment horizontal="center" vertical="center"/>
    </xf>
    <xf numFmtId="0" fontId="26" fillId="0" borderId="67" xfId="0" applyFont="1" applyBorder="1" applyAlignment="1">
      <alignment vertical="center"/>
    </xf>
    <xf numFmtId="0" fontId="0" fillId="0" borderId="62" xfId="0" applyBorder="1"/>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0" fillId="0" borderId="0" xfId="0" applyAlignment="1">
      <alignment horizontal="left"/>
    </xf>
    <xf numFmtId="0" fontId="2" fillId="0" borderId="0" xfId="0" applyFont="1"/>
    <xf numFmtId="164" fontId="2" fillId="0" borderId="0" xfId="0" applyNumberFormat="1" applyFont="1" applyAlignment="1">
      <alignment horizontal="right"/>
    </xf>
    <xf numFmtId="164" fontId="2" fillId="0" borderId="11" xfId="0" applyNumberFormat="1" applyFont="1" applyBorder="1" applyAlignment="1">
      <alignment horizontal="right"/>
    </xf>
    <xf numFmtId="0" fontId="0" fillId="0" borderId="0" xfId="0" applyAlignment="1">
      <alignment horizontal="left" indent="1"/>
    </xf>
    <xf numFmtId="0" fontId="0" fillId="0" borderId="0" xfId="0" applyAlignment="1">
      <alignment horizontal="left" indent="2"/>
    </xf>
    <xf numFmtId="0" fontId="2" fillId="0" borderId="11" xfId="0" applyFont="1" applyBorder="1"/>
    <xf numFmtId="0" fontId="26" fillId="0" borderId="0" xfId="0" applyFont="1" applyAlignment="1">
      <alignment horizontal="left" vertical="center" indent="2"/>
    </xf>
    <xf numFmtId="8" fontId="0" fillId="0" borderId="69" xfId="0" applyNumberFormat="1" applyBorder="1"/>
    <xf numFmtId="0" fontId="0" fillId="0" borderId="58" xfId="0" applyBorder="1"/>
    <xf numFmtId="8" fontId="2" fillId="0" borderId="21" xfId="0" applyNumberFormat="1" applyFont="1" applyBorder="1"/>
    <xf numFmtId="0" fontId="0" fillId="0" borderId="0" xfId="0" applyAlignment="1">
      <alignment wrapText="1"/>
    </xf>
    <xf numFmtId="0" fontId="2" fillId="0" borderId="4" xfId="0" applyFont="1" applyBorder="1" applyAlignment="1">
      <alignment horizontal="center"/>
    </xf>
    <xf numFmtId="0" fontId="2" fillId="0" borderId="49" xfId="0" applyFont="1" applyBorder="1" applyAlignment="1">
      <alignment horizontal="center"/>
    </xf>
    <xf numFmtId="0" fontId="0" fillId="0" borderId="49"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164" fontId="23" fillId="0" borderId="3" xfId="1" applyNumberFormat="1" applyFont="1" applyBorder="1" applyAlignment="1">
      <alignment horizontal="center"/>
    </xf>
    <xf numFmtId="164" fontId="23" fillId="3" borderId="3" xfId="1" applyNumberFormat="1" applyFont="1" applyFill="1" applyBorder="1" applyAlignment="1">
      <alignment horizontal="center"/>
    </xf>
    <xf numFmtId="44" fontId="24" fillId="2" borderId="48" xfId="1" applyFont="1" applyFill="1" applyBorder="1" applyAlignment="1">
      <alignment horizontal="center"/>
    </xf>
    <xf numFmtId="44" fontId="24" fillId="2" borderId="56" xfId="1" applyFont="1" applyFill="1" applyBorder="1" applyAlignment="1">
      <alignment horizontal="center"/>
    </xf>
    <xf numFmtId="10" fontId="25" fillId="3" borderId="26" xfId="2" applyNumberFormat="1" applyFont="1" applyFill="1" applyBorder="1" applyAlignment="1">
      <alignment horizontal="center"/>
    </xf>
    <xf numFmtId="9" fontId="14" fillId="0" borderId="72" xfId="2" applyFont="1" applyBorder="1" applyAlignment="1"/>
    <xf numFmtId="9" fontId="14" fillId="0" borderId="74" xfId="2" applyFont="1" applyBorder="1" applyAlignment="1"/>
    <xf numFmtId="0" fontId="19" fillId="9" borderId="33" xfId="0" applyFont="1" applyFill="1" applyBorder="1" applyAlignment="1">
      <alignment horizontal="center" vertical="center" wrapText="1"/>
    </xf>
    <xf numFmtId="0" fontId="9" fillId="4" borderId="53" xfId="0" applyFont="1" applyFill="1" applyBorder="1"/>
    <xf numFmtId="44" fontId="20" fillId="9" borderId="53" xfId="1" applyFont="1" applyFill="1" applyBorder="1" applyAlignment="1" applyProtection="1">
      <alignment vertical="center"/>
    </xf>
    <xf numFmtId="44" fontId="20" fillId="10" borderId="42" xfId="1" applyFont="1" applyFill="1" applyBorder="1" applyAlignment="1" applyProtection="1">
      <alignment vertical="center"/>
    </xf>
    <xf numFmtId="0" fontId="9" fillId="11" borderId="53" xfId="0" applyFont="1" applyFill="1" applyBorder="1"/>
    <xf numFmtId="0" fontId="9" fillId="11" borderId="53" xfId="0" applyFont="1" applyFill="1" applyBorder="1" applyAlignment="1">
      <alignment horizontal="left"/>
    </xf>
    <xf numFmtId="44" fontId="20" fillId="10" borderId="33" xfId="1" applyFont="1" applyFill="1" applyBorder="1" applyAlignment="1" applyProtection="1">
      <alignment vertical="center"/>
    </xf>
    <xf numFmtId="44" fontId="20" fillId="12" borderId="33" xfId="1" applyFont="1" applyFill="1" applyBorder="1" applyAlignment="1" applyProtection="1">
      <alignment vertical="center"/>
    </xf>
    <xf numFmtId="0" fontId="0" fillId="14" borderId="0" xfId="0" applyFill="1"/>
    <xf numFmtId="0" fontId="2" fillId="14" borderId="0" xfId="0" applyFont="1" applyFill="1"/>
    <xf numFmtId="0" fontId="2" fillId="14" borderId="0" xfId="0" applyFont="1" applyFill="1" applyAlignment="1">
      <alignment horizontal="center"/>
    </xf>
    <xf numFmtId="164" fontId="2" fillId="14" borderId="0" xfId="0" applyNumberFormat="1" applyFont="1" applyFill="1" applyAlignment="1">
      <alignment horizontal="right"/>
    </xf>
    <xf numFmtId="164" fontId="2" fillId="14" borderId="11" xfId="0" applyNumberFormat="1" applyFont="1" applyFill="1" applyBorder="1" applyAlignment="1">
      <alignment horizontal="right"/>
    </xf>
    <xf numFmtId="0" fontId="0" fillId="9" borderId="41" xfId="0" applyFill="1" applyBorder="1" applyAlignment="1">
      <alignment horizontal="center" wrapText="1"/>
    </xf>
    <xf numFmtId="0" fontId="0" fillId="9" borderId="23" xfId="0" applyFill="1" applyBorder="1" applyAlignment="1">
      <alignment horizontal="left"/>
    </xf>
    <xf numFmtId="0" fontId="0" fillId="9" borderId="23" xfId="0" applyFill="1" applyBorder="1"/>
    <xf numFmtId="0" fontId="0" fillId="9" borderId="21" xfId="0" applyFill="1" applyBorder="1"/>
    <xf numFmtId="0" fontId="0" fillId="10" borderId="41" xfId="0" applyFill="1" applyBorder="1" applyAlignment="1">
      <alignment horizontal="center"/>
    </xf>
    <xf numFmtId="0" fontId="0" fillId="10" borderId="23" xfId="0" applyFill="1" applyBorder="1"/>
    <xf numFmtId="0" fontId="2" fillId="10" borderId="23" xfId="0" applyFont="1" applyFill="1" applyBorder="1"/>
    <xf numFmtId="0" fontId="2" fillId="10" borderId="23" xfId="0" applyFont="1" applyFill="1" applyBorder="1" applyAlignment="1">
      <alignment horizontal="center"/>
    </xf>
    <xf numFmtId="164" fontId="2" fillId="10" borderId="23" xfId="0" applyNumberFormat="1" applyFont="1" applyFill="1" applyBorder="1" applyAlignment="1">
      <alignment horizontal="right"/>
    </xf>
    <xf numFmtId="164" fontId="2" fillId="10" borderId="21" xfId="0" applyNumberFormat="1" applyFont="1" applyFill="1" applyBorder="1" applyAlignment="1">
      <alignment horizontal="right"/>
    </xf>
    <xf numFmtId="0" fontId="0" fillId="10" borderId="23" xfId="0" applyFill="1" applyBorder="1" applyAlignment="1">
      <alignment horizontal="left" indent="1"/>
    </xf>
    <xf numFmtId="0" fontId="2" fillId="10" borderId="21" xfId="0" applyFont="1" applyFill="1" applyBorder="1" applyAlignment="1">
      <alignment horizontal="center"/>
    </xf>
    <xf numFmtId="0" fontId="0" fillId="12" borderId="70" xfId="0" applyFill="1" applyBorder="1" applyAlignment="1">
      <alignment horizontal="center"/>
    </xf>
    <xf numFmtId="0" fontId="0" fillId="12" borderId="66" xfId="0" applyFill="1" applyBorder="1" applyAlignment="1">
      <alignment horizontal="left"/>
    </xf>
    <xf numFmtId="0" fontId="2" fillId="12" borderId="66" xfId="0" applyFont="1" applyFill="1" applyBorder="1"/>
    <xf numFmtId="0" fontId="2" fillId="12" borderId="66" xfId="0" applyFont="1" applyFill="1" applyBorder="1" applyAlignment="1">
      <alignment horizontal="center"/>
    </xf>
    <xf numFmtId="164" fontId="2" fillId="12" borderId="66" xfId="0" applyNumberFormat="1" applyFont="1" applyFill="1" applyBorder="1" applyAlignment="1">
      <alignment horizontal="right"/>
    </xf>
    <xf numFmtId="164" fontId="2" fillId="12" borderId="68" xfId="0" applyNumberFormat="1" applyFont="1" applyFill="1" applyBorder="1" applyAlignment="1">
      <alignment horizontal="right"/>
    </xf>
    <xf numFmtId="0" fontId="0" fillId="12" borderId="13" xfId="0" applyFill="1" applyBorder="1"/>
    <xf numFmtId="0" fontId="0" fillId="12" borderId="66" xfId="0" applyFill="1" applyBorder="1"/>
    <xf numFmtId="0" fontId="0" fillId="12" borderId="70" xfId="0" applyFill="1" applyBorder="1" applyAlignment="1">
      <alignment horizontal="center" wrapText="1"/>
    </xf>
    <xf numFmtId="0" fontId="26" fillId="12" borderId="70" xfId="0" applyFont="1" applyFill="1" applyBorder="1" applyAlignment="1">
      <alignment horizontal="center"/>
    </xf>
    <xf numFmtId="0" fontId="0" fillId="15" borderId="41" xfId="0" applyFill="1" applyBorder="1" applyAlignment="1">
      <alignment horizontal="center" wrapText="1"/>
    </xf>
    <xf numFmtId="0" fontId="0" fillId="15" borderId="23" xfId="0" applyFill="1" applyBorder="1" applyAlignment="1">
      <alignment horizontal="left"/>
    </xf>
    <xf numFmtId="0" fontId="2" fillId="15" borderId="23" xfId="0" applyFont="1" applyFill="1" applyBorder="1"/>
    <xf numFmtId="0" fontId="2" fillId="15" borderId="23" xfId="0" applyFont="1" applyFill="1" applyBorder="1" applyAlignment="1">
      <alignment horizontal="center"/>
    </xf>
    <xf numFmtId="164" fontId="2" fillId="15" borderId="23" xfId="0" applyNumberFormat="1" applyFont="1" applyFill="1" applyBorder="1" applyAlignment="1">
      <alignment horizontal="right"/>
    </xf>
    <xf numFmtId="164" fontId="2" fillId="15" borderId="21" xfId="0" applyNumberFormat="1" applyFont="1" applyFill="1" applyBorder="1" applyAlignment="1">
      <alignment horizontal="right"/>
    </xf>
    <xf numFmtId="0" fontId="25" fillId="9" borderId="58" xfId="0" applyFont="1" applyFill="1" applyBorder="1" applyAlignment="1">
      <alignment horizontal="center" vertical="center"/>
    </xf>
    <xf numFmtId="0" fontId="25" fillId="10" borderId="58" xfId="0" applyFont="1" applyFill="1" applyBorder="1" applyAlignment="1">
      <alignment horizontal="center" vertical="center"/>
    </xf>
    <xf numFmtId="0" fontId="0" fillId="10" borderId="58" xfId="0" applyFill="1" applyBorder="1"/>
    <xf numFmtId="0" fontId="0" fillId="10" borderId="19" xfId="0" applyFill="1" applyBorder="1"/>
    <xf numFmtId="0" fontId="25" fillId="12" borderId="19" xfId="0" applyFont="1" applyFill="1" applyBorder="1" applyAlignment="1">
      <alignment horizontal="center" vertical="center"/>
    </xf>
    <xf numFmtId="0" fontId="0" fillId="12" borderId="19" xfId="0" applyFill="1" applyBorder="1"/>
    <xf numFmtId="0" fontId="0" fillId="15" borderId="19" xfId="0" applyFill="1" applyBorder="1"/>
    <xf numFmtId="44" fontId="9" fillId="2" borderId="25" xfId="1" applyFont="1" applyFill="1" applyBorder="1" applyProtection="1"/>
    <xf numFmtId="44" fontId="9" fillId="2" borderId="53" xfId="1" applyFont="1" applyFill="1" applyBorder="1" applyProtection="1"/>
    <xf numFmtId="0" fontId="3" fillId="16" borderId="24" xfId="0" applyFont="1" applyFill="1" applyBorder="1" applyAlignment="1" applyProtection="1">
      <alignment horizontal="left" vertical="center" wrapText="1" indent="15"/>
      <protection locked="0"/>
    </xf>
    <xf numFmtId="0" fontId="3" fillId="16" borderId="15" xfId="0" applyFont="1" applyFill="1" applyBorder="1" applyAlignment="1" applyProtection="1">
      <alignment horizontal="left" vertical="center" wrapText="1" indent="15"/>
      <protection locked="0"/>
    </xf>
    <xf numFmtId="0" fontId="12" fillId="7" borderId="1" xfId="0" applyFont="1" applyFill="1" applyBorder="1" applyAlignment="1">
      <alignment horizontal="left" vertical="center" indent="2"/>
    </xf>
    <xf numFmtId="0" fontId="12" fillId="7" borderId="16" xfId="0" applyFont="1" applyFill="1" applyBorder="1" applyAlignment="1">
      <alignment horizontal="left" vertical="center" indent="2"/>
    </xf>
    <xf numFmtId="4" fontId="8" fillId="6" borderId="75" xfId="0" applyNumberFormat="1" applyFont="1" applyFill="1" applyBorder="1" applyAlignment="1" applyProtection="1">
      <alignment horizontal="center" vertical="center" wrapText="1"/>
      <protection locked="0"/>
    </xf>
    <xf numFmtId="0" fontId="2" fillId="0" borderId="14" xfId="0" applyFont="1" applyBorder="1" applyAlignment="1">
      <alignment horizontal="center"/>
    </xf>
    <xf numFmtId="0" fontId="2" fillId="0" borderId="15" xfId="0" applyFont="1" applyBorder="1" applyAlignment="1">
      <alignment horizontal="center"/>
    </xf>
    <xf numFmtId="0" fontId="2" fillId="0" borderId="76" xfId="0" applyFont="1" applyBorder="1" applyAlignment="1">
      <alignment horizontal="center"/>
    </xf>
    <xf numFmtId="0" fontId="0" fillId="0" borderId="9" xfId="0" applyBorder="1"/>
    <xf numFmtId="0" fontId="0" fillId="0" borderId="26" xfId="0" applyBorder="1"/>
    <xf numFmtId="0" fontId="0" fillId="0" borderId="10" xfId="0" applyBorder="1" applyAlignment="1">
      <alignment wrapText="1"/>
    </xf>
    <xf numFmtId="0" fontId="0" fillId="0" borderId="19" xfId="0" applyBorder="1"/>
    <xf numFmtId="0" fontId="0" fillId="0" borderId="20" xfId="0" applyBorder="1"/>
    <xf numFmtId="0" fontId="0" fillId="0" borderId="77" xfId="0" applyBorder="1" applyAlignment="1">
      <alignment wrapText="1"/>
    </xf>
    <xf numFmtId="0" fontId="0" fillId="0" borderId="77" xfId="0" applyBorder="1" applyAlignment="1">
      <alignment horizontal="left" wrapText="1"/>
    </xf>
    <xf numFmtId="0" fontId="0" fillId="0" borderId="19" xfId="0" applyBorder="1" applyAlignment="1">
      <alignment vertical="center" wrapText="1"/>
    </xf>
    <xf numFmtId="0" fontId="0" fillId="0" borderId="78" xfId="0" applyBorder="1" applyAlignment="1">
      <alignment horizontal="left"/>
    </xf>
    <xf numFmtId="0" fontId="0" fillId="0" borderId="59" xfId="0" applyBorder="1"/>
    <xf numFmtId="0" fontId="0" fillId="0" borderId="79" xfId="0" applyBorder="1" applyAlignment="1">
      <alignment wrapText="1"/>
    </xf>
    <xf numFmtId="0" fontId="0" fillId="0" borderId="78" xfId="0" applyBorder="1"/>
    <xf numFmtId="0" fontId="0" fillId="0" borderId="78" xfId="0" applyBorder="1" applyAlignment="1">
      <alignment horizontal="left"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23" xfId="0" applyFont="1" applyBorder="1" applyAlignment="1">
      <alignment horizontal="center" vertical="center" wrapText="1"/>
    </xf>
    <xf numFmtId="0" fontId="23" fillId="0" borderId="55" xfId="0" applyFont="1" applyBorder="1" applyAlignment="1">
      <alignment horizontal="left"/>
    </xf>
    <xf numFmtId="0" fontId="23" fillId="0" borderId="48" xfId="0" applyFont="1" applyBorder="1" applyAlignment="1">
      <alignment horizontal="left"/>
    </xf>
    <xf numFmtId="0" fontId="10" fillId="2" borderId="13"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46" xfId="0" applyFont="1" applyFill="1" applyBorder="1" applyAlignment="1">
      <alignment horizontal="center" vertical="center" wrapText="1"/>
    </xf>
    <xf numFmtId="9" fontId="9" fillId="0" borderId="22" xfId="2" applyFont="1" applyFill="1" applyBorder="1" applyAlignment="1">
      <alignment horizontal="center" vertical="center" wrapText="1"/>
    </xf>
    <xf numFmtId="9" fontId="9" fillId="0" borderId="0" xfId="2" applyFont="1" applyFill="1" applyBorder="1" applyAlignment="1">
      <alignment horizontal="center" vertical="center" wrapText="1"/>
    </xf>
    <xf numFmtId="9" fontId="9" fillId="0" borderId="23" xfId="2" applyFont="1" applyFill="1" applyBorder="1" applyAlignment="1">
      <alignment horizontal="center" vertical="center" wrapText="1"/>
    </xf>
    <xf numFmtId="0" fontId="13" fillId="7" borderId="51" xfId="0" applyFont="1" applyFill="1" applyBorder="1" applyAlignment="1">
      <alignment horizontal="center" vertical="center"/>
    </xf>
    <xf numFmtId="0" fontId="13" fillId="7" borderId="22" xfId="0" applyFont="1" applyFill="1" applyBorder="1" applyAlignment="1">
      <alignment horizontal="center" vertical="center"/>
    </xf>
    <xf numFmtId="0" fontId="13" fillId="7" borderId="49" xfId="0" applyFont="1" applyFill="1" applyBorder="1" applyAlignment="1">
      <alignment horizontal="center" vertical="center"/>
    </xf>
    <xf numFmtId="0" fontId="13" fillId="7" borderId="0" xfId="0" applyFont="1" applyFill="1" applyAlignment="1">
      <alignment horizontal="center" vertical="center"/>
    </xf>
    <xf numFmtId="0" fontId="13" fillId="7" borderId="41" xfId="0" applyFont="1" applyFill="1" applyBorder="1" applyAlignment="1">
      <alignment horizontal="center" vertical="center"/>
    </xf>
    <xf numFmtId="0" fontId="13" fillId="7" borderId="23" xfId="0" applyFont="1" applyFill="1" applyBorder="1" applyAlignment="1">
      <alignment horizontal="center" vertical="center"/>
    </xf>
    <xf numFmtId="0" fontId="3" fillId="0" borderId="55" xfId="0" applyFont="1" applyBorder="1" applyAlignment="1">
      <alignment horizontal="left" vertical="center" wrapText="1"/>
    </xf>
    <xf numFmtId="0" fontId="3" fillId="0" borderId="48" xfId="0" applyFont="1" applyBorder="1" applyAlignment="1">
      <alignment horizontal="left" vertical="center" wrapText="1"/>
    </xf>
    <xf numFmtId="0" fontId="3" fillId="0" borderId="56" xfId="0" applyFont="1" applyBorder="1" applyAlignment="1">
      <alignment horizontal="left" vertical="center" wrapText="1"/>
    </xf>
    <xf numFmtId="0" fontId="18" fillId="0" borderId="3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25" fillId="0" borderId="71" xfId="0" applyFont="1" applyBorder="1" applyAlignment="1">
      <alignment horizontal="left"/>
    </xf>
    <xf numFmtId="0" fontId="25" fillId="0" borderId="72" xfId="0" applyFont="1" applyBorder="1" applyAlignment="1">
      <alignment horizontal="left"/>
    </xf>
    <xf numFmtId="0" fontId="25" fillId="0" borderId="34" xfId="0" applyFont="1" applyBorder="1" applyAlignment="1">
      <alignment horizontal="left"/>
    </xf>
    <xf numFmtId="10" fontId="25" fillId="0" borderId="73" xfId="2" applyNumberFormat="1" applyFont="1" applyBorder="1" applyAlignment="1">
      <alignment horizontal="center"/>
    </xf>
    <xf numFmtId="10" fontId="25" fillId="0" borderId="34" xfId="2" applyNumberFormat="1" applyFont="1" applyBorder="1" applyAlignment="1">
      <alignment horizontal="center"/>
    </xf>
    <xf numFmtId="0" fontId="13" fillId="8" borderId="51" xfId="0" applyFont="1" applyFill="1" applyBorder="1" applyAlignment="1">
      <alignment horizontal="center" vertical="center"/>
    </xf>
    <xf numFmtId="0" fontId="13" fillId="8" borderId="52" xfId="0" applyFont="1" applyFill="1" applyBorder="1" applyAlignment="1">
      <alignment horizontal="center" vertical="center"/>
    </xf>
    <xf numFmtId="0" fontId="13" fillId="8" borderId="49" xfId="0" applyFont="1" applyFill="1" applyBorder="1" applyAlignment="1">
      <alignment horizontal="center" vertical="center"/>
    </xf>
    <xf numFmtId="0" fontId="13" fillId="8" borderId="42" xfId="0" applyFont="1" applyFill="1" applyBorder="1" applyAlignment="1">
      <alignment horizontal="center" vertical="center"/>
    </xf>
    <xf numFmtId="0" fontId="13" fillId="8" borderId="41" xfId="0" applyFont="1" applyFill="1" applyBorder="1" applyAlignment="1">
      <alignment horizontal="center" vertical="center"/>
    </xf>
    <xf numFmtId="0" fontId="13" fillId="8" borderId="33" xfId="0" applyFont="1" applyFill="1" applyBorder="1" applyAlignment="1">
      <alignment horizontal="center" vertical="center"/>
    </xf>
    <xf numFmtId="0" fontId="9" fillId="13" borderId="51" xfId="0" applyFont="1" applyFill="1" applyBorder="1" applyAlignment="1">
      <alignment horizontal="center" vertical="center"/>
    </xf>
    <xf numFmtId="0" fontId="9" fillId="13" borderId="52" xfId="0" applyFont="1" applyFill="1" applyBorder="1" applyAlignment="1">
      <alignment horizontal="center" vertical="center"/>
    </xf>
    <xf numFmtId="0" fontId="9" fillId="13" borderId="49" xfId="0" applyFont="1" applyFill="1" applyBorder="1" applyAlignment="1">
      <alignment horizontal="center" vertical="center"/>
    </xf>
    <xf numFmtId="0" fontId="9" fillId="13" borderId="42" xfId="0" applyFont="1" applyFill="1" applyBorder="1" applyAlignment="1">
      <alignment horizontal="center" vertical="center"/>
    </xf>
    <xf numFmtId="0" fontId="9" fillId="13" borderId="41" xfId="0" applyFont="1" applyFill="1" applyBorder="1" applyAlignment="1">
      <alignment horizontal="center" vertical="center"/>
    </xf>
    <xf numFmtId="0" fontId="9" fillId="13" borderId="33" xfId="0" applyFont="1" applyFill="1" applyBorder="1" applyAlignment="1">
      <alignment horizontal="center" vertical="center"/>
    </xf>
    <xf numFmtId="44" fontId="11" fillId="7" borderId="51" xfId="1" applyFont="1" applyFill="1" applyBorder="1" applyAlignment="1" applyProtection="1">
      <alignment horizontal="center" vertical="center"/>
    </xf>
    <xf numFmtId="44" fontId="11" fillId="7" borderId="49" xfId="1" applyFont="1" applyFill="1" applyBorder="1" applyAlignment="1" applyProtection="1">
      <alignment horizontal="center" vertical="center"/>
    </xf>
    <xf numFmtId="44" fontId="11" fillId="7" borderId="41" xfId="1" applyFont="1" applyFill="1" applyBorder="1" applyAlignment="1" applyProtection="1">
      <alignment horizontal="center" vertical="center"/>
    </xf>
    <xf numFmtId="164" fontId="23" fillId="8" borderId="4" xfId="1" applyNumberFormat="1" applyFont="1" applyFill="1" applyBorder="1" applyAlignment="1">
      <alignment horizontal="center" vertical="center"/>
    </xf>
    <xf numFmtId="164" fontId="23" fillId="8" borderId="48" xfId="1" applyNumberFormat="1" applyFont="1" applyFill="1" applyBorder="1" applyAlignment="1">
      <alignment horizontal="center" vertical="center"/>
    </xf>
    <xf numFmtId="0" fontId="3" fillId="0" borderId="0" xfId="0" applyFont="1" applyAlignment="1">
      <alignment horizontal="left" vertical="center" wrapText="1"/>
    </xf>
    <xf numFmtId="0" fontId="16" fillId="0" borderId="0" xfId="0" applyFont="1" applyAlignment="1">
      <alignment horizontal="center"/>
    </xf>
  </cellXfs>
  <cellStyles count="3">
    <cellStyle name="Currency" xfId="1" builtinId="4"/>
    <cellStyle name="Normal" xfId="0" builtinId="0"/>
    <cellStyle name="Percent" xfId="2" builtinId="5"/>
  </cellStyles>
  <dxfs count="10">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8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236219</xdr:colOff>
      <xdr:row>0</xdr:row>
      <xdr:rowOff>91440</xdr:rowOff>
    </xdr:from>
    <xdr:to>
      <xdr:col>1</xdr:col>
      <xdr:colOff>953406</xdr:colOff>
      <xdr:row>0</xdr:row>
      <xdr:rowOff>601980</xdr:rowOff>
    </xdr:to>
    <xdr:pic>
      <xdr:nvPicPr>
        <xdr:cNvPr id="5" name="Picture 4">
          <a:extLst>
            <a:ext uri="{FF2B5EF4-FFF2-40B4-BE49-F238E27FC236}">
              <a16:creationId xmlns:a16="http://schemas.microsoft.com/office/drawing/2014/main" id="{BE45E961-0DB6-4D0E-4669-7611F52BC852}"/>
            </a:ext>
          </a:extLst>
        </xdr:cNvPr>
        <xdr:cNvPicPr>
          <a:picLocks noChangeAspect="1"/>
        </xdr:cNvPicPr>
      </xdr:nvPicPr>
      <xdr:blipFill>
        <a:blip xmlns:r="http://schemas.openxmlformats.org/officeDocument/2006/relationships" r:embed="rId1"/>
        <a:stretch>
          <a:fillRect/>
        </a:stretch>
      </xdr:blipFill>
      <xdr:spPr>
        <a:xfrm>
          <a:off x="845819" y="91440"/>
          <a:ext cx="717187" cy="510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191181</xdr:colOff>
      <xdr:row>0</xdr:row>
      <xdr:rowOff>81642</xdr:rowOff>
    </xdr:from>
    <xdr:to>
      <xdr:col>1</xdr:col>
      <xdr:colOff>1202100</xdr:colOff>
      <xdr:row>0</xdr:row>
      <xdr:rowOff>804701</xdr:rowOff>
    </xdr:to>
    <xdr:pic>
      <xdr:nvPicPr>
        <xdr:cNvPr id="3" name="Picture 2">
          <a:extLst>
            <a:ext uri="{FF2B5EF4-FFF2-40B4-BE49-F238E27FC236}">
              <a16:creationId xmlns:a16="http://schemas.microsoft.com/office/drawing/2014/main" id="{D2A41282-22F9-4336-9ABC-33C548173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6110" y="81642"/>
          <a:ext cx="1010919" cy="723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142877</xdr:rowOff>
    </xdr:from>
    <xdr:to>
      <xdr:col>1</xdr:col>
      <xdr:colOff>952500</xdr:colOff>
      <xdr:row>0</xdr:row>
      <xdr:rowOff>612246</xdr:rowOff>
    </xdr:to>
    <xdr:pic>
      <xdr:nvPicPr>
        <xdr:cNvPr id="2" name="Picture 1">
          <a:extLst>
            <a:ext uri="{FF2B5EF4-FFF2-40B4-BE49-F238E27FC236}">
              <a16:creationId xmlns:a16="http://schemas.microsoft.com/office/drawing/2014/main" id="{34DA07C6-5424-4E54-9DA4-FC1EC066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0101" y="142877"/>
          <a:ext cx="761999" cy="4719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1AE7-C201-48F3-9E3B-B9A9D1FE34A6}">
  <dimension ref="B1:D17"/>
  <sheetViews>
    <sheetView tabSelected="1" workbookViewId="0">
      <selection activeCell="C25" sqref="C25"/>
    </sheetView>
  </sheetViews>
  <sheetFormatPr defaultRowHeight="14.4" x14ac:dyDescent="0.3"/>
  <cols>
    <col min="2" max="2" width="22.5546875" customWidth="1"/>
    <col min="3" max="3" width="17.88671875" customWidth="1"/>
    <col min="4" max="4" width="64.33203125" customWidth="1"/>
  </cols>
  <sheetData>
    <row r="1" spans="2:4" ht="55.8" customHeight="1" x14ac:dyDescent="0.3">
      <c r="B1" s="241" t="s">
        <v>181</v>
      </c>
      <c r="C1" s="242"/>
      <c r="D1" s="243"/>
    </row>
    <row r="2" spans="2:4" x14ac:dyDescent="0.3">
      <c r="B2" s="225" t="s">
        <v>182</v>
      </c>
      <c r="C2" s="226" t="s">
        <v>183</v>
      </c>
      <c r="D2" s="227" t="s">
        <v>36</v>
      </c>
    </row>
    <row r="3" spans="2:4" ht="29.4" thickBot="1" x14ac:dyDescent="0.35">
      <c r="B3" s="228" t="s">
        <v>184</v>
      </c>
      <c r="C3" s="229" t="s">
        <v>185</v>
      </c>
      <c r="D3" s="230" t="s">
        <v>186</v>
      </c>
    </row>
    <row r="4" spans="2:4" ht="15" thickBot="1" x14ac:dyDescent="0.35">
      <c r="B4" s="231" t="s">
        <v>106</v>
      </c>
      <c r="C4" s="232" t="s">
        <v>187</v>
      </c>
      <c r="D4" s="233" t="s">
        <v>188</v>
      </c>
    </row>
    <row r="5" spans="2:4" ht="43.8" thickBot="1" x14ac:dyDescent="0.35">
      <c r="B5" s="231" t="s">
        <v>189</v>
      </c>
      <c r="C5" s="232" t="s">
        <v>190</v>
      </c>
      <c r="D5" s="233" t="s">
        <v>191</v>
      </c>
    </row>
    <row r="6" spans="2:4" ht="29.4" thickBot="1" x14ac:dyDescent="0.35">
      <c r="B6" s="231" t="s">
        <v>192</v>
      </c>
      <c r="C6" s="232" t="s">
        <v>214</v>
      </c>
      <c r="D6" s="233" t="s">
        <v>193</v>
      </c>
    </row>
    <row r="7" spans="2:4" ht="58.2" thickBot="1" x14ac:dyDescent="0.35">
      <c r="B7" s="231" t="s">
        <v>194</v>
      </c>
      <c r="C7" s="232" t="s">
        <v>195</v>
      </c>
      <c r="D7" s="233" t="s">
        <v>196</v>
      </c>
    </row>
    <row r="8" spans="2:4" ht="15" thickBot="1" x14ac:dyDescent="0.35">
      <c r="B8" s="231" t="s">
        <v>197</v>
      </c>
      <c r="C8" s="232" t="s">
        <v>198</v>
      </c>
      <c r="D8" s="234" t="s">
        <v>199</v>
      </c>
    </row>
    <row r="9" spans="2:4" ht="29.4" thickBot="1" x14ac:dyDescent="0.35">
      <c r="B9" s="231" t="s">
        <v>200</v>
      </c>
      <c r="C9" s="232" t="s">
        <v>201</v>
      </c>
      <c r="D9" s="233" t="s">
        <v>202</v>
      </c>
    </row>
    <row r="10" spans="2:4" ht="72.599999999999994" thickBot="1" x14ac:dyDescent="0.35">
      <c r="B10" s="231" t="s">
        <v>203</v>
      </c>
      <c r="C10" s="232" t="s">
        <v>204</v>
      </c>
      <c r="D10" s="233" t="s">
        <v>215</v>
      </c>
    </row>
    <row r="11" spans="2:4" ht="29.4" thickBot="1" x14ac:dyDescent="0.35">
      <c r="B11" s="231" t="s">
        <v>205</v>
      </c>
      <c r="C11" s="232" t="s">
        <v>216</v>
      </c>
      <c r="D11" s="233" t="s">
        <v>206</v>
      </c>
    </row>
    <row r="12" spans="2:4" ht="29.4" thickBot="1" x14ac:dyDescent="0.35">
      <c r="B12" s="231" t="s">
        <v>207</v>
      </c>
      <c r="C12" s="232" t="s">
        <v>217</v>
      </c>
      <c r="D12" s="233" t="s">
        <v>208</v>
      </c>
    </row>
    <row r="13" spans="2:4" ht="29.4" thickBot="1" x14ac:dyDescent="0.35">
      <c r="B13" s="236" t="s">
        <v>209</v>
      </c>
      <c r="C13" s="237" t="s">
        <v>219</v>
      </c>
      <c r="D13" s="238" t="s">
        <v>210</v>
      </c>
    </row>
    <row r="14" spans="2:4" ht="29.4" thickBot="1" x14ac:dyDescent="0.35">
      <c r="B14" s="239" t="s">
        <v>222</v>
      </c>
      <c r="C14" s="237" t="s">
        <v>220</v>
      </c>
      <c r="D14" s="238" t="s">
        <v>211</v>
      </c>
    </row>
    <row r="15" spans="2:4" ht="29.4" thickBot="1" x14ac:dyDescent="0.35">
      <c r="B15" s="239" t="s">
        <v>223</v>
      </c>
      <c r="C15" s="237" t="s">
        <v>221</v>
      </c>
      <c r="D15" s="238" t="s">
        <v>226</v>
      </c>
    </row>
    <row r="16" spans="2:4" ht="29.4" thickBot="1" x14ac:dyDescent="0.35">
      <c r="B16" s="240" t="s">
        <v>224</v>
      </c>
      <c r="C16" s="237" t="s">
        <v>218</v>
      </c>
      <c r="D16" s="238" t="s">
        <v>212</v>
      </c>
    </row>
    <row r="17" spans="2:4" ht="15" thickBot="1" x14ac:dyDescent="0.35">
      <c r="B17" s="235" t="s">
        <v>225</v>
      </c>
      <c r="C17" s="232" t="s">
        <v>227</v>
      </c>
      <c r="D17" s="233" t="s">
        <v>228</v>
      </c>
    </row>
  </sheetData>
  <sheetProtection algorithmName="SHA-512" hashValue="4VG12B54X0v7Wr+QORYhTqhtOaKgIgrrrE6G/jJV70YnIjVaRj3sMKanhx2msVE+HbHaqPqCFxTJzh5wi/o1vw==" saltValue="MWYRpbbftU/MAdVt+DzzhA==" spinCount="100000" sheet="1" objects="1" scenarios="1"/>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84F-30E9-40B5-83CB-B1FDA7499B4E}">
  <sheetPr>
    <pageSetUpPr autoPageBreaks="0"/>
  </sheetPr>
  <dimension ref="A1:O246"/>
  <sheetViews>
    <sheetView zoomScale="68" zoomScaleNormal="68" zoomScaleSheetLayoutView="90" workbookViewId="0">
      <selection activeCell="C2" sqref="C2"/>
    </sheetView>
  </sheetViews>
  <sheetFormatPr defaultRowHeight="14.4" x14ac:dyDescent="0.3"/>
  <cols>
    <col min="1" max="1" width="3.5546875" customWidth="1"/>
    <col min="2" max="2" width="82.88671875" bestFit="1" customWidth="1"/>
    <col min="3" max="3" width="55.44140625" customWidth="1"/>
    <col min="4" max="4" width="27.5546875" customWidth="1"/>
    <col min="5" max="5" width="30.44140625" customWidth="1"/>
    <col min="6" max="6" width="23.5546875" style="13" customWidth="1"/>
    <col min="7" max="7" width="31.6640625" style="13" customWidth="1"/>
    <col min="8" max="9" width="31.6640625" style="14" customWidth="1"/>
    <col min="15" max="15" width="0" hidden="1" customWidth="1"/>
  </cols>
  <sheetData>
    <row r="1" spans="1:15" ht="70.5" customHeight="1" x14ac:dyDescent="0.3">
      <c r="B1" s="263" t="s">
        <v>173</v>
      </c>
      <c r="C1" s="264"/>
      <c r="D1" s="264"/>
      <c r="E1" s="264"/>
      <c r="F1" s="264"/>
      <c r="G1" s="264"/>
      <c r="H1" s="264"/>
      <c r="I1" s="265"/>
      <c r="O1" t="s">
        <v>178</v>
      </c>
    </row>
    <row r="2" spans="1:15" ht="18" x14ac:dyDescent="0.3">
      <c r="B2" s="21" t="s">
        <v>105</v>
      </c>
      <c r="C2" s="220"/>
      <c r="D2" s="274"/>
      <c r="E2" s="272"/>
      <c r="F2" s="272"/>
      <c r="G2" s="272"/>
      <c r="H2" s="272"/>
      <c r="I2" s="273"/>
      <c r="O2" t="s">
        <v>109</v>
      </c>
    </row>
    <row r="3" spans="1:15" ht="18" x14ac:dyDescent="0.3">
      <c r="B3" s="21" t="s">
        <v>106</v>
      </c>
      <c r="C3" s="221"/>
      <c r="D3" s="274"/>
      <c r="E3" s="272"/>
      <c r="F3" s="272"/>
      <c r="G3" s="272"/>
      <c r="H3" s="272"/>
      <c r="I3" s="273"/>
      <c r="O3" t="s">
        <v>110</v>
      </c>
    </row>
    <row r="4" spans="1:15" ht="14.25" customHeight="1" x14ac:dyDescent="0.3">
      <c r="B4" s="271"/>
      <c r="C4" s="272"/>
      <c r="D4" s="272"/>
      <c r="E4" s="272"/>
      <c r="F4" s="272"/>
      <c r="G4" s="272"/>
      <c r="H4" s="272"/>
      <c r="I4" s="273"/>
    </row>
    <row r="5" spans="1:15" ht="15" customHeight="1" x14ac:dyDescent="0.3">
      <c r="B5" s="266" t="s">
        <v>179</v>
      </c>
      <c r="C5" s="267"/>
      <c r="D5" s="267"/>
      <c r="E5" s="267"/>
      <c r="F5" s="267"/>
      <c r="G5" s="267"/>
      <c r="H5" s="267"/>
      <c r="I5" s="268"/>
    </row>
    <row r="6" spans="1:15" ht="15" customHeight="1" x14ac:dyDescent="0.3">
      <c r="B6" s="279"/>
      <c r="C6" s="280"/>
      <c r="D6" s="280"/>
      <c r="E6" s="280"/>
      <c r="F6" s="280"/>
      <c r="G6" s="280"/>
      <c r="H6" s="280"/>
      <c r="I6" s="281"/>
    </row>
    <row r="7" spans="1:15" ht="15" customHeight="1" x14ac:dyDescent="0.3">
      <c r="B7" s="61" t="s">
        <v>103</v>
      </c>
      <c r="C7" s="61"/>
      <c r="D7" s="62" t="str">
        <f>IF(D131=SUM(E131,F131),"Yes","No")</f>
        <v>Yes</v>
      </c>
      <c r="E7" s="62" t="str">
        <f>IF(D7="Yes","Budget is Balanced","Budget is Not Balanced")</f>
        <v>Budget is Balanced</v>
      </c>
      <c r="F7" s="275"/>
      <c r="G7" s="275"/>
      <c r="H7" s="275"/>
      <c r="I7" s="276"/>
    </row>
    <row r="8" spans="1:15" ht="30" customHeight="1" x14ac:dyDescent="0.3">
      <c r="A8" s="1"/>
      <c r="B8" s="60" t="s">
        <v>114</v>
      </c>
      <c r="C8" s="61" t="s">
        <v>102</v>
      </c>
      <c r="D8" s="23">
        <f>D131*50%</f>
        <v>0</v>
      </c>
      <c r="E8" s="65" t="str">
        <f>IF(F131&gt;=(D131*50%),"Minimum Applicant Match Level Met","Minimum Applicant Match Level Not Met")</f>
        <v>Minimum Applicant Match Level Met</v>
      </c>
      <c r="F8" s="277"/>
      <c r="G8" s="277"/>
      <c r="H8" s="277"/>
      <c r="I8" s="278"/>
    </row>
    <row r="9" spans="1:15" ht="32.25" customHeight="1" thickBot="1" x14ac:dyDescent="0.35">
      <c r="B9" s="61" t="s">
        <v>104</v>
      </c>
      <c r="C9" s="63">
        <v>1</v>
      </c>
      <c r="D9" s="64" t="str">
        <f>IF(F121&gt;=1,"Yes","No")</f>
        <v>No</v>
      </c>
      <c r="E9" s="65" t="str">
        <f>IF(D9="Yes","Minimum Co-Investment Requirement Met", "Minimum Co-Investment Requirement Not Met")</f>
        <v>Minimum Co-Investment Requirement Not Met</v>
      </c>
      <c r="F9" s="269"/>
      <c r="G9" s="269"/>
      <c r="H9" s="269"/>
      <c r="I9" s="270"/>
    </row>
    <row r="10" spans="1:15" ht="15" customHeight="1" x14ac:dyDescent="0.3">
      <c r="B10" s="244"/>
      <c r="C10" s="245"/>
      <c r="D10" s="245"/>
      <c r="E10" s="245"/>
      <c r="F10" s="245"/>
      <c r="G10" s="245"/>
      <c r="H10" s="2" t="s">
        <v>0</v>
      </c>
      <c r="I10" s="3" t="s">
        <v>1</v>
      </c>
    </row>
    <row r="11" spans="1:15" ht="15" customHeight="1" thickBot="1" x14ac:dyDescent="0.35">
      <c r="B11" s="246"/>
      <c r="C11" s="247"/>
      <c r="D11" s="247"/>
      <c r="E11" s="247"/>
      <c r="F11" s="247"/>
      <c r="G11" s="247"/>
      <c r="H11" s="224">
        <v>0</v>
      </c>
      <c r="I11" s="19">
        <v>0</v>
      </c>
    </row>
    <row r="12" spans="1:15" s="4" customFormat="1" ht="16.2" thickBot="1" x14ac:dyDescent="0.35">
      <c r="B12" s="82" t="s">
        <v>2</v>
      </c>
      <c r="C12" s="83" t="s">
        <v>101</v>
      </c>
      <c r="D12" s="83" t="s">
        <v>3</v>
      </c>
      <c r="E12" s="84" t="s">
        <v>4</v>
      </c>
      <c r="F12" s="254"/>
      <c r="G12" s="254"/>
      <c r="H12" s="109" t="s">
        <v>6</v>
      </c>
      <c r="I12" s="110" t="s">
        <v>7</v>
      </c>
    </row>
    <row r="13" spans="1:15" s="4" customFormat="1" ht="21.6" thickBot="1" x14ac:dyDescent="0.35">
      <c r="B13" s="85" t="s">
        <v>118</v>
      </c>
      <c r="C13" s="81"/>
      <c r="D13" s="81"/>
      <c r="E13" s="170"/>
      <c r="F13" s="255"/>
      <c r="G13" s="255"/>
      <c r="H13" s="250"/>
      <c r="I13" s="252"/>
    </row>
    <row r="14" spans="1:15" ht="16.2" thickBot="1" x14ac:dyDescent="0.35">
      <c r="B14" s="24" t="s">
        <v>94</v>
      </c>
      <c r="C14" s="46"/>
      <c r="D14" s="46"/>
      <c r="E14" s="171"/>
      <c r="F14" s="255"/>
      <c r="G14" s="255"/>
      <c r="H14" s="250"/>
      <c r="I14" s="252"/>
    </row>
    <row r="15" spans="1:15" ht="15.6" x14ac:dyDescent="0.3">
      <c r="B15" s="34" t="s">
        <v>11</v>
      </c>
      <c r="C15" s="54"/>
      <c r="D15" s="7"/>
      <c r="E15" s="77"/>
      <c r="F15" s="255"/>
      <c r="G15" s="255"/>
      <c r="H15" s="250"/>
      <c r="I15" s="252"/>
    </row>
    <row r="16" spans="1:15" ht="15.6" x14ac:dyDescent="0.3">
      <c r="B16" s="33" t="s">
        <v>12</v>
      </c>
      <c r="C16" s="52"/>
      <c r="D16" s="7"/>
      <c r="E16" s="77"/>
      <c r="F16" s="255"/>
      <c r="G16" s="255"/>
      <c r="H16" s="250"/>
      <c r="I16" s="252"/>
    </row>
    <row r="17" spans="1:9" ht="16.2" thickBot="1" x14ac:dyDescent="0.35">
      <c r="B17" s="35"/>
      <c r="C17" s="53"/>
      <c r="D17" s="5"/>
      <c r="E17" s="78"/>
      <c r="F17" s="255"/>
      <c r="G17" s="255"/>
      <c r="H17" s="250"/>
      <c r="I17" s="252"/>
    </row>
    <row r="18" spans="1:9" ht="16.8" thickTop="1" thickBot="1" x14ac:dyDescent="0.35">
      <c r="B18" s="86" t="s">
        <v>10</v>
      </c>
      <c r="C18" s="87"/>
      <c r="D18" s="88">
        <f>SUM(D15:D17)</f>
        <v>0</v>
      </c>
      <c r="E18" s="89">
        <f>SUM(E15:E17)</f>
        <v>0</v>
      </c>
      <c r="F18" s="255"/>
      <c r="G18" s="255"/>
      <c r="H18" s="250"/>
      <c r="I18" s="252"/>
    </row>
    <row r="19" spans="1:9" ht="21.6" thickBot="1" x14ac:dyDescent="0.35">
      <c r="B19" s="85" t="s">
        <v>119</v>
      </c>
      <c r="C19" s="113"/>
      <c r="D19" s="111">
        <f>D18</f>
        <v>0</v>
      </c>
      <c r="E19" s="172">
        <f>SUM(E15:E17)</f>
        <v>0</v>
      </c>
      <c r="F19" s="255"/>
      <c r="G19" s="255"/>
      <c r="H19" s="250"/>
      <c r="I19" s="252"/>
    </row>
    <row r="20" spans="1:9" ht="21.6" thickBot="1" x14ac:dyDescent="0.35">
      <c r="B20" s="114" t="s">
        <v>120</v>
      </c>
      <c r="C20" s="90"/>
      <c r="D20" s="91"/>
      <c r="E20" s="173"/>
      <c r="F20" s="255"/>
      <c r="G20" s="255"/>
      <c r="H20" s="250"/>
      <c r="I20" s="252"/>
    </row>
    <row r="21" spans="1:9" ht="16.2" thickBot="1" x14ac:dyDescent="0.35">
      <c r="B21" s="92" t="s">
        <v>121</v>
      </c>
      <c r="C21" s="93"/>
      <c r="D21" s="93"/>
      <c r="E21" s="174"/>
      <c r="F21" s="255"/>
      <c r="G21" s="255"/>
      <c r="H21" s="250"/>
      <c r="I21" s="252"/>
    </row>
    <row r="22" spans="1:9" ht="15.6" x14ac:dyDescent="0.3">
      <c r="B22" s="34" t="s">
        <v>3</v>
      </c>
      <c r="C22" s="54"/>
      <c r="D22" s="7"/>
      <c r="E22" s="77"/>
      <c r="F22" s="255"/>
      <c r="G22" s="255"/>
      <c r="H22" s="250"/>
      <c r="I22" s="252"/>
    </row>
    <row r="23" spans="1:9" ht="16.2" thickBot="1" x14ac:dyDescent="0.35">
      <c r="B23" s="35"/>
      <c r="C23" s="53"/>
      <c r="D23" s="5"/>
      <c r="E23" s="78"/>
      <c r="F23" s="255"/>
      <c r="G23" s="255"/>
      <c r="H23" s="250"/>
      <c r="I23" s="252"/>
    </row>
    <row r="24" spans="1:9" ht="16.8" thickTop="1" thickBot="1" x14ac:dyDescent="0.35">
      <c r="B24" s="6" t="s">
        <v>10</v>
      </c>
      <c r="C24" s="36"/>
      <c r="D24" s="30">
        <f>SUM(D22:D23)</f>
        <v>0</v>
      </c>
      <c r="E24" s="79">
        <f>SUM(E22:E23)</f>
        <v>0</v>
      </c>
      <c r="F24" s="255"/>
      <c r="G24" s="255"/>
      <c r="H24" s="250"/>
      <c r="I24" s="252"/>
    </row>
    <row r="25" spans="1:9" ht="16.350000000000001" customHeight="1" thickBot="1" x14ac:dyDescent="0.35">
      <c r="B25" s="92" t="s">
        <v>122</v>
      </c>
      <c r="C25" s="93"/>
      <c r="D25" s="93"/>
      <c r="E25" s="174"/>
      <c r="F25" s="255"/>
      <c r="G25" s="255"/>
      <c r="H25" s="250"/>
      <c r="I25" s="252"/>
    </row>
    <row r="26" spans="1:9" ht="15.6" x14ac:dyDescent="0.3">
      <c r="A26" s="8"/>
      <c r="B26" s="34" t="s">
        <v>13</v>
      </c>
      <c r="C26" s="54"/>
      <c r="D26" s="7"/>
      <c r="E26" s="77"/>
      <c r="F26" s="255"/>
      <c r="G26" s="255"/>
      <c r="H26" s="250"/>
      <c r="I26" s="252"/>
    </row>
    <row r="27" spans="1:9" ht="15.6" x14ac:dyDescent="0.3">
      <c r="A27" s="8"/>
      <c r="B27" s="33" t="s">
        <v>14</v>
      </c>
      <c r="C27" s="52"/>
      <c r="D27" s="7"/>
      <c r="E27" s="77"/>
      <c r="F27" s="255"/>
      <c r="G27" s="255"/>
      <c r="H27" s="250"/>
      <c r="I27" s="252"/>
    </row>
    <row r="28" spans="1:9" ht="15.6" x14ac:dyDescent="0.3">
      <c r="A28" s="8"/>
      <c r="B28" s="33" t="s">
        <v>15</v>
      </c>
      <c r="C28" s="52"/>
      <c r="D28" s="7"/>
      <c r="E28" s="77"/>
      <c r="F28" s="255"/>
      <c r="G28" s="255"/>
      <c r="H28" s="250"/>
      <c r="I28" s="252"/>
    </row>
    <row r="29" spans="1:9" ht="16.2" thickBot="1" x14ac:dyDescent="0.35">
      <c r="A29" s="8"/>
      <c r="B29" s="35"/>
      <c r="C29" s="53"/>
      <c r="D29" s="5"/>
      <c r="E29" s="78"/>
      <c r="F29" s="255"/>
      <c r="G29" s="255"/>
      <c r="H29" s="250"/>
      <c r="I29" s="252"/>
    </row>
    <row r="30" spans="1:9" ht="16.8" thickTop="1" thickBot="1" x14ac:dyDescent="0.35">
      <c r="A30" s="8"/>
      <c r="B30" s="6" t="s">
        <v>10</v>
      </c>
      <c r="C30" s="36"/>
      <c r="D30" s="20">
        <f>SUM(D26:D29)</f>
        <v>0</v>
      </c>
      <c r="E30" s="79">
        <f>SUM(E26:E29)</f>
        <v>0</v>
      </c>
      <c r="F30" s="255"/>
      <c r="G30" s="255"/>
      <c r="H30" s="250"/>
      <c r="I30" s="252"/>
    </row>
    <row r="31" spans="1:9" ht="15.6" customHeight="1" thickBot="1" x14ac:dyDescent="0.35">
      <c r="A31" s="9"/>
      <c r="B31" s="92" t="s">
        <v>123</v>
      </c>
      <c r="C31" s="93"/>
      <c r="D31" s="93"/>
      <c r="E31" s="174"/>
      <c r="F31" s="255"/>
      <c r="G31" s="255"/>
      <c r="H31" s="250"/>
      <c r="I31" s="252"/>
    </row>
    <row r="32" spans="1:9" ht="15.6" x14ac:dyDescent="0.3">
      <c r="B32" s="32" t="s">
        <v>16</v>
      </c>
      <c r="C32" s="55"/>
      <c r="D32" s="7"/>
      <c r="E32" s="77"/>
      <c r="F32" s="255"/>
      <c r="G32" s="255"/>
      <c r="H32" s="250"/>
      <c r="I32" s="252"/>
    </row>
    <row r="33" spans="2:9" ht="15.6" x14ac:dyDescent="0.3">
      <c r="B33" s="33" t="s">
        <v>17</v>
      </c>
      <c r="C33" s="52"/>
      <c r="D33" s="7"/>
      <c r="E33" s="77"/>
      <c r="F33" s="255"/>
      <c r="G33" s="255"/>
      <c r="H33" s="250"/>
      <c r="I33" s="252"/>
    </row>
    <row r="34" spans="2:9" ht="15.6" x14ac:dyDescent="0.3">
      <c r="B34" s="33" t="s">
        <v>18</v>
      </c>
      <c r="C34" s="52"/>
      <c r="D34" s="7"/>
      <c r="E34" s="77"/>
      <c r="F34" s="255"/>
      <c r="G34" s="255"/>
      <c r="H34" s="250"/>
      <c r="I34" s="252"/>
    </row>
    <row r="35" spans="2:9" ht="16.2" thickBot="1" x14ac:dyDescent="0.35">
      <c r="B35" s="35"/>
      <c r="C35" s="53"/>
      <c r="D35" s="5"/>
      <c r="E35" s="78"/>
      <c r="F35" s="255"/>
      <c r="G35" s="255"/>
      <c r="H35" s="250"/>
      <c r="I35" s="252"/>
    </row>
    <row r="36" spans="2:9" ht="16.8" thickTop="1" thickBot="1" x14ac:dyDescent="0.35">
      <c r="B36" s="6" t="s">
        <v>10</v>
      </c>
      <c r="C36" s="36"/>
      <c r="D36" s="20">
        <f>SUM(D32:D35)</f>
        <v>0</v>
      </c>
      <c r="E36" s="79">
        <f>SUM(E32:E35)</f>
        <v>0</v>
      </c>
      <c r="F36" s="255"/>
      <c r="G36" s="255"/>
      <c r="H36" s="250"/>
      <c r="I36" s="252"/>
    </row>
    <row r="37" spans="2:9" ht="15.6" customHeight="1" thickBot="1" x14ac:dyDescent="0.35">
      <c r="B37" s="94" t="s">
        <v>124</v>
      </c>
      <c r="C37" s="95"/>
      <c r="D37" s="95"/>
      <c r="E37" s="175"/>
      <c r="F37" s="255"/>
      <c r="G37" s="255"/>
      <c r="H37" s="250"/>
      <c r="I37" s="252"/>
    </row>
    <row r="38" spans="2:9" ht="15.6" x14ac:dyDescent="0.3">
      <c r="B38" s="32" t="s">
        <v>19</v>
      </c>
      <c r="C38" s="55"/>
      <c r="D38" s="7"/>
      <c r="E38" s="77"/>
      <c r="F38" s="255"/>
      <c r="G38" s="255"/>
      <c r="H38" s="250"/>
      <c r="I38" s="252"/>
    </row>
    <row r="39" spans="2:9" ht="15.6" x14ac:dyDescent="0.3">
      <c r="B39" s="33" t="s">
        <v>20</v>
      </c>
      <c r="C39" s="52"/>
      <c r="D39" s="7"/>
      <c r="E39" s="77"/>
      <c r="F39" s="255"/>
      <c r="G39" s="255"/>
      <c r="H39" s="250"/>
      <c r="I39" s="252"/>
    </row>
    <row r="40" spans="2:9" ht="15.6" x14ac:dyDescent="0.3">
      <c r="B40" s="33" t="s">
        <v>21</v>
      </c>
      <c r="C40" s="52"/>
      <c r="D40" s="7"/>
      <c r="E40" s="77"/>
      <c r="F40" s="255"/>
      <c r="G40" s="255"/>
      <c r="H40" s="250"/>
      <c r="I40" s="252"/>
    </row>
    <row r="41" spans="2:9" ht="16.2" thickBot="1" x14ac:dyDescent="0.35">
      <c r="B41" s="35"/>
      <c r="C41" s="53"/>
      <c r="D41" s="5"/>
      <c r="E41" s="78"/>
      <c r="F41" s="255"/>
      <c r="G41" s="255"/>
      <c r="H41" s="250"/>
      <c r="I41" s="252"/>
    </row>
    <row r="42" spans="2:9" ht="16.8" thickTop="1" thickBot="1" x14ac:dyDescent="0.35">
      <c r="B42" s="6" t="s">
        <v>10</v>
      </c>
      <c r="C42" s="36"/>
      <c r="D42" s="20">
        <f>SUM(D38:D41)</f>
        <v>0</v>
      </c>
      <c r="E42" s="79">
        <f t="shared" ref="E42" si="0">SUM(E38:E41)</f>
        <v>0</v>
      </c>
      <c r="F42" s="255"/>
      <c r="G42" s="255"/>
      <c r="H42" s="250"/>
      <c r="I42" s="252"/>
    </row>
    <row r="43" spans="2:9" ht="15.6" customHeight="1" thickBot="1" x14ac:dyDescent="0.35">
      <c r="B43" s="92" t="s">
        <v>125</v>
      </c>
      <c r="C43" s="93"/>
      <c r="D43" s="93"/>
      <c r="E43" s="174"/>
      <c r="F43" s="255"/>
      <c r="G43" s="255"/>
      <c r="H43" s="250"/>
      <c r="I43" s="252"/>
    </row>
    <row r="44" spans="2:9" ht="15.6" x14ac:dyDescent="0.3">
      <c r="B44" s="32" t="s">
        <v>22</v>
      </c>
      <c r="C44" s="55"/>
      <c r="D44" s="7"/>
      <c r="E44" s="77"/>
      <c r="F44" s="255"/>
      <c r="G44" s="255"/>
      <c r="H44" s="250"/>
      <c r="I44" s="252"/>
    </row>
    <row r="45" spans="2:9" ht="15.6" x14ac:dyDescent="0.3">
      <c r="B45" s="33" t="s">
        <v>23</v>
      </c>
      <c r="C45" s="52"/>
      <c r="D45" s="7"/>
      <c r="E45" s="77"/>
      <c r="F45" s="255"/>
      <c r="G45" s="255"/>
      <c r="H45" s="250"/>
      <c r="I45" s="252"/>
    </row>
    <row r="46" spans="2:9" ht="15.6" x14ac:dyDescent="0.3">
      <c r="B46" s="33" t="s">
        <v>24</v>
      </c>
      <c r="C46" s="52"/>
      <c r="D46" s="7"/>
      <c r="E46" s="77"/>
      <c r="F46" s="255"/>
      <c r="G46" s="255"/>
      <c r="H46" s="250"/>
      <c r="I46" s="252"/>
    </row>
    <row r="47" spans="2:9" ht="15.6" x14ac:dyDescent="0.3">
      <c r="B47" s="33" t="s">
        <v>19</v>
      </c>
      <c r="C47" s="52"/>
      <c r="D47" s="7"/>
      <c r="E47" s="77"/>
      <c r="F47" s="255"/>
      <c r="G47" s="255"/>
      <c r="H47" s="250"/>
      <c r="I47" s="252"/>
    </row>
    <row r="48" spans="2:9" ht="15.6" x14ac:dyDescent="0.3">
      <c r="B48" s="33" t="s">
        <v>25</v>
      </c>
      <c r="C48" s="52"/>
      <c r="D48" s="7"/>
      <c r="E48" s="77"/>
      <c r="F48" s="255"/>
      <c r="G48" s="255"/>
      <c r="H48" s="250"/>
      <c r="I48" s="252"/>
    </row>
    <row r="49" spans="2:9" ht="16.2" thickBot="1" x14ac:dyDescent="0.35">
      <c r="B49" s="35"/>
      <c r="C49" s="53"/>
      <c r="D49" s="5"/>
      <c r="E49" s="78"/>
      <c r="F49" s="255"/>
      <c r="G49" s="255"/>
      <c r="H49" s="250"/>
      <c r="I49" s="252"/>
    </row>
    <row r="50" spans="2:9" ht="16.8" thickTop="1" thickBot="1" x14ac:dyDescent="0.35">
      <c r="B50" s="6" t="s">
        <v>10</v>
      </c>
      <c r="C50" s="36"/>
      <c r="D50" s="20">
        <f>SUM(D44:D49)</f>
        <v>0</v>
      </c>
      <c r="E50" s="79">
        <f>SUM(E44:E49)</f>
        <v>0</v>
      </c>
      <c r="F50" s="255"/>
      <c r="G50" s="255"/>
      <c r="H50" s="250"/>
      <c r="I50" s="252"/>
    </row>
    <row r="51" spans="2:9" ht="15.6" customHeight="1" thickBot="1" x14ac:dyDescent="0.35">
      <c r="B51" s="92" t="s">
        <v>126</v>
      </c>
      <c r="C51" s="93"/>
      <c r="D51" s="93"/>
      <c r="E51" s="174"/>
      <c r="F51" s="255"/>
      <c r="G51" s="255"/>
      <c r="H51" s="250"/>
      <c r="I51" s="252"/>
    </row>
    <row r="52" spans="2:9" ht="15.6" x14ac:dyDescent="0.3">
      <c r="B52" s="32" t="s">
        <v>19</v>
      </c>
      <c r="C52" s="55"/>
      <c r="D52" s="7"/>
      <c r="E52" s="77"/>
      <c r="F52" s="255"/>
      <c r="G52" s="255"/>
      <c r="H52" s="250"/>
      <c r="I52" s="252"/>
    </row>
    <row r="53" spans="2:9" ht="15.6" x14ac:dyDescent="0.3">
      <c r="B53" s="33" t="s">
        <v>26</v>
      </c>
      <c r="C53" s="52"/>
      <c r="D53" s="7"/>
      <c r="E53" s="77"/>
      <c r="F53" s="255"/>
      <c r="G53" s="255"/>
      <c r="H53" s="250"/>
      <c r="I53" s="252"/>
    </row>
    <row r="54" spans="2:9" ht="16.2" thickBot="1" x14ac:dyDescent="0.35">
      <c r="B54" s="35"/>
      <c r="C54" s="53"/>
      <c r="D54" s="5"/>
      <c r="E54" s="78"/>
      <c r="F54" s="255"/>
      <c r="G54" s="255"/>
      <c r="H54" s="250"/>
      <c r="I54" s="252"/>
    </row>
    <row r="55" spans="2:9" ht="16.8" thickTop="1" thickBot="1" x14ac:dyDescent="0.35">
      <c r="B55" s="6" t="s">
        <v>10</v>
      </c>
      <c r="C55" s="36"/>
      <c r="D55" s="20">
        <f>SUM(D52:D54)</f>
        <v>0</v>
      </c>
      <c r="E55" s="79">
        <f>SUM(E52:E54)</f>
        <v>0</v>
      </c>
      <c r="F55" s="255"/>
      <c r="G55" s="255"/>
      <c r="H55" s="250"/>
      <c r="I55" s="252"/>
    </row>
    <row r="56" spans="2:9" ht="16.350000000000001" customHeight="1" thickBot="1" x14ac:dyDescent="0.35">
      <c r="B56" s="92" t="s">
        <v>127</v>
      </c>
      <c r="C56" s="93"/>
      <c r="D56" s="93"/>
      <c r="E56" s="174"/>
      <c r="F56" s="255"/>
      <c r="G56" s="255"/>
      <c r="H56" s="250"/>
      <c r="I56" s="252"/>
    </row>
    <row r="57" spans="2:9" ht="16.2" thickBot="1" x14ac:dyDescent="0.35">
      <c r="B57" s="26" t="s">
        <v>111</v>
      </c>
      <c r="C57" s="27"/>
      <c r="D57" s="27"/>
      <c r="E57" s="49"/>
      <c r="F57" s="255"/>
      <c r="G57" s="255"/>
      <c r="H57" s="250"/>
      <c r="I57" s="252"/>
    </row>
    <row r="58" spans="2:9" ht="15.6" x14ac:dyDescent="0.3">
      <c r="B58" s="32" t="s">
        <v>27</v>
      </c>
      <c r="C58" s="55"/>
      <c r="D58" s="7"/>
      <c r="E58" s="77"/>
      <c r="F58" s="255"/>
      <c r="G58" s="255"/>
      <c r="H58" s="250"/>
      <c r="I58" s="252"/>
    </row>
    <row r="59" spans="2:9" ht="15.6" x14ac:dyDescent="0.3">
      <c r="B59" s="33" t="s">
        <v>28</v>
      </c>
      <c r="C59" s="52"/>
      <c r="D59" s="7"/>
      <c r="E59" s="77"/>
      <c r="F59" s="255"/>
      <c r="G59" s="255"/>
      <c r="H59" s="250"/>
      <c r="I59" s="252"/>
    </row>
    <row r="60" spans="2:9" ht="15.6" x14ac:dyDescent="0.3">
      <c r="B60" s="33" t="s">
        <v>29</v>
      </c>
      <c r="C60" s="52"/>
      <c r="D60" s="7"/>
      <c r="E60" s="77"/>
      <c r="F60" s="255"/>
      <c r="G60" s="255"/>
      <c r="H60" s="250"/>
      <c r="I60" s="252"/>
    </row>
    <row r="61" spans="2:9" ht="15.6" x14ac:dyDescent="0.3">
      <c r="B61" s="39" t="s">
        <v>108</v>
      </c>
      <c r="C61" s="56"/>
      <c r="D61" s="7"/>
      <c r="E61" s="77"/>
      <c r="F61" s="255"/>
      <c r="G61" s="255"/>
      <c r="H61" s="250"/>
      <c r="I61" s="252"/>
    </row>
    <row r="62" spans="2:9" ht="16.2" thickBot="1" x14ac:dyDescent="0.35">
      <c r="B62" s="40"/>
      <c r="C62" s="57"/>
      <c r="D62" s="7"/>
      <c r="E62" s="77"/>
      <c r="F62" s="255"/>
      <c r="G62" s="255"/>
      <c r="H62" s="250"/>
      <c r="I62" s="252"/>
    </row>
    <row r="63" spans="2:9" ht="16.2" thickBot="1" x14ac:dyDescent="0.35">
      <c r="B63" s="26" t="s">
        <v>112</v>
      </c>
      <c r="C63" s="27"/>
      <c r="D63" s="27"/>
      <c r="E63" s="49"/>
      <c r="F63" s="255"/>
      <c r="G63" s="255"/>
      <c r="H63" s="250"/>
      <c r="I63" s="252"/>
    </row>
    <row r="64" spans="2:9" ht="15.6" x14ac:dyDescent="0.3">
      <c r="B64" s="32" t="s">
        <v>27</v>
      </c>
      <c r="C64" s="55"/>
      <c r="D64" s="7"/>
      <c r="E64" s="77"/>
      <c r="F64" s="255"/>
      <c r="G64" s="255"/>
      <c r="H64" s="250"/>
      <c r="I64" s="252"/>
    </row>
    <row r="65" spans="2:9" ht="15.6" x14ac:dyDescent="0.3">
      <c r="B65" s="33" t="s">
        <v>28</v>
      </c>
      <c r="C65" s="52"/>
      <c r="D65" s="7"/>
      <c r="E65" s="77"/>
      <c r="F65" s="255"/>
      <c r="G65" s="255"/>
      <c r="H65" s="250"/>
      <c r="I65" s="252"/>
    </row>
    <row r="66" spans="2:9" ht="15.6" x14ac:dyDescent="0.3">
      <c r="B66" s="33" t="s">
        <v>29</v>
      </c>
      <c r="C66" s="52"/>
      <c r="D66" s="7"/>
      <c r="E66" s="77"/>
      <c r="F66" s="255"/>
      <c r="G66" s="255"/>
      <c r="H66" s="250"/>
      <c r="I66" s="252"/>
    </row>
    <row r="67" spans="2:9" ht="15.6" x14ac:dyDescent="0.3">
      <c r="B67" s="33" t="s">
        <v>30</v>
      </c>
      <c r="C67" s="52"/>
      <c r="D67" s="7"/>
      <c r="E67" s="77"/>
      <c r="F67" s="255"/>
      <c r="G67" s="255"/>
      <c r="H67" s="250"/>
      <c r="I67" s="252"/>
    </row>
    <row r="68" spans="2:9" ht="15.6" x14ac:dyDescent="0.3">
      <c r="B68" s="37" t="s">
        <v>100</v>
      </c>
      <c r="C68" s="58"/>
      <c r="D68" s="7"/>
      <c r="E68" s="77"/>
      <c r="F68" s="255"/>
      <c r="G68" s="255"/>
      <c r="H68" s="250"/>
      <c r="I68" s="252"/>
    </row>
    <row r="69" spans="2:9" ht="15.6" x14ac:dyDescent="0.3">
      <c r="B69" s="37" t="s">
        <v>99</v>
      </c>
      <c r="C69" s="58"/>
      <c r="D69" s="7"/>
      <c r="E69" s="77"/>
      <c r="F69" s="255"/>
      <c r="G69" s="255"/>
      <c r="H69" s="250"/>
      <c r="I69" s="252"/>
    </row>
    <row r="70" spans="2:9" ht="16.2" thickBot="1" x14ac:dyDescent="0.35">
      <c r="B70" s="38"/>
      <c r="C70" s="59"/>
      <c r="D70" s="5"/>
      <c r="E70" s="78"/>
      <c r="F70" s="255"/>
      <c r="G70" s="255"/>
      <c r="H70" s="250"/>
      <c r="I70" s="252"/>
    </row>
    <row r="71" spans="2:9" ht="16.8" thickTop="1" thickBot="1" x14ac:dyDescent="0.35">
      <c r="B71" s="6" t="s">
        <v>10</v>
      </c>
      <c r="C71" s="36"/>
      <c r="D71" s="20">
        <f>SUM(D58:D62,D64:D70)</f>
        <v>0</v>
      </c>
      <c r="E71" s="79">
        <f>SUM(E58:E62,E64:E70)</f>
        <v>0</v>
      </c>
      <c r="F71" s="255"/>
      <c r="G71" s="255"/>
      <c r="H71" s="250"/>
      <c r="I71" s="252"/>
    </row>
    <row r="72" spans="2:9" ht="21.6" thickBot="1" x14ac:dyDescent="0.35">
      <c r="B72" s="115" t="s">
        <v>128</v>
      </c>
      <c r="C72" s="96"/>
      <c r="D72" s="97">
        <f>SUM(D24,D30,D36,D42,D50,D55,D71)</f>
        <v>0</v>
      </c>
      <c r="E72" s="176">
        <f>SUM(E24,E30,E36,E42,E50,E55,E71)</f>
        <v>0</v>
      </c>
      <c r="F72" s="255"/>
      <c r="G72" s="255"/>
      <c r="H72" s="250"/>
      <c r="I72" s="252"/>
    </row>
    <row r="73" spans="2:9" ht="21.6" thickBot="1" x14ac:dyDescent="0.35">
      <c r="B73" s="116" t="s">
        <v>129</v>
      </c>
      <c r="C73" s="99"/>
      <c r="D73" s="98"/>
      <c r="E73" s="177"/>
      <c r="F73" s="255"/>
      <c r="G73" s="255"/>
      <c r="H73" s="250"/>
      <c r="I73" s="252"/>
    </row>
    <row r="74" spans="2:9" ht="16.2" thickBot="1" x14ac:dyDescent="0.35">
      <c r="B74" s="100" t="s">
        <v>130</v>
      </c>
      <c r="C74" s="118"/>
      <c r="D74" s="218"/>
      <c r="E74" s="219"/>
      <c r="F74" s="255"/>
      <c r="G74" s="255"/>
      <c r="H74" s="250"/>
      <c r="I74" s="252"/>
    </row>
    <row r="75" spans="2:9" ht="15.6" x14ac:dyDescent="0.3">
      <c r="B75" s="32" t="s">
        <v>131</v>
      </c>
      <c r="C75" s="101"/>
      <c r="D75" s="7"/>
      <c r="E75" s="77"/>
      <c r="F75" s="255"/>
      <c r="G75" s="255"/>
      <c r="H75" s="250"/>
      <c r="I75" s="252"/>
    </row>
    <row r="76" spans="2:9" ht="15.6" x14ac:dyDescent="0.3">
      <c r="B76" s="34" t="s">
        <v>132</v>
      </c>
      <c r="C76" s="104"/>
      <c r="D76" s="7"/>
      <c r="E76" s="77"/>
      <c r="F76" s="255"/>
      <c r="G76" s="255"/>
      <c r="H76" s="250"/>
      <c r="I76" s="252"/>
    </row>
    <row r="77" spans="2:9" ht="15.6" x14ac:dyDescent="0.3">
      <c r="B77" s="34" t="s">
        <v>133</v>
      </c>
      <c r="C77" s="104"/>
      <c r="D77" s="7"/>
      <c r="E77" s="77"/>
      <c r="F77" s="255"/>
      <c r="G77" s="255"/>
      <c r="H77" s="250"/>
      <c r="I77" s="252"/>
    </row>
    <row r="78" spans="2:9" ht="15.6" x14ac:dyDescent="0.3">
      <c r="B78" s="33" t="s">
        <v>134</v>
      </c>
      <c r="C78" s="105"/>
      <c r="D78" s="7"/>
      <c r="E78" s="77"/>
      <c r="F78" s="255"/>
      <c r="G78" s="255"/>
      <c r="H78" s="250"/>
      <c r="I78" s="252"/>
    </row>
    <row r="79" spans="2:9" ht="15.6" x14ac:dyDescent="0.3">
      <c r="B79" s="33" t="s">
        <v>135</v>
      </c>
      <c r="C79" s="105"/>
      <c r="D79" s="7"/>
      <c r="E79" s="77"/>
      <c r="F79" s="255"/>
      <c r="G79" s="255"/>
      <c r="H79" s="250"/>
      <c r="I79" s="252"/>
    </row>
    <row r="80" spans="2:9" ht="15.6" x14ac:dyDescent="0.3">
      <c r="B80" s="37" t="s">
        <v>136</v>
      </c>
      <c r="C80" s="106"/>
      <c r="D80" s="7"/>
      <c r="E80" s="77"/>
      <c r="F80" s="255"/>
      <c r="G80" s="255"/>
      <c r="H80" s="250"/>
      <c r="I80" s="252"/>
    </row>
    <row r="81" spans="2:9" ht="16.2" thickBot="1" x14ac:dyDescent="0.35">
      <c r="B81" s="35"/>
      <c r="C81" s="102"/>
      <c r="D81" s="5"/>
      <c r="E81" s="78"/>
      <c r="F81" s="255"/>
      <c r="G81" s="255"/>
      <c r="H81" s="250"/>
      <c r="I81" s="252"/>
    </row>
    <row r="82" spans="2:9" ht="16.8" thickTop="1" thickBot="1" x14ac:dyDescent="0.35">
      <c r="B82" s="6" t="s">
        <v>10</v>
      </c>
      <c r="C82" s="36"/>
      <c r="D82" s="20">
        <f>SUM(D75:D81)</f>
        <v>0</v>
      </c>
      <c r="E82" s="103">
        <f>SUM(E75:E81)</f>
        <v>0</v>
      </c>
      <c r="F82" s="255"/>
      <c r="G82" s="255"/>
      <c r="H82" s="250"/>
      <c r="I82" s="252"/>
    </row>
    <row r="83" spans="2:9" ht="16.2" thickBot="1" x14ac:dyDescent="0.35">
      <c r="B83" s="119" t="s">
        <v>137</v>
      </c>
      <c r="C83" s="120"/>
      <c r="D83" s="218"/>
      <c r="E83" s="219"/>
      <c r="F83" s="255"/>
      <c r="G83" s="255"/>
      <c r="H83" s="250"/>
      <c r="I83" s="252"/>
    </row>
    <row r="84" spans="2:9" ht="15.6" x14ac:dyDescent="0.3">
      <c r="B84" s="32" t="s">
        <v>138</v>
      </c>
      <c r="C84" s="101"/>
      <c r="D84" s="7"/>
      <c r="E84" s="77"/>
      <c r="F84" s="255"/>
      <c r="G84" s="255"/>
      <c r="H84" s="250"/>
      <c r="I84" s="252"/>
    </row>
    <row r="85" spans="2:9" ht="15.6" x14ac:dyDescent="0.3">
      <c r="B85" s="33" t="s">
        <v>139</v>
      </c>
      <c r="C85" s="105"/>
      <c r="D85" s="7"/>
      <c r="E85" s="77"/>
      <c r="F85" s="255"/>
      <c r="G85" s="255"/>
      <c r="H85" s="250"/>
      <c r="I85" s="252"/>
    </row>
    <row r="86" spans="2:9" ht="15.6" x14ac:dyDescent="0.3">
      <c r="B86" s="33" t="s">
        <v>140</v>
      </c>
      <c r="C86" s="105"/>
      <c r="D86" s="7"/>
      <c r="E86" s="77"/>
      <c r="F86" s="255"/>
      <c r="G86" s="255"/>
      <c r="H86" s="250"/>
      <c r="I86" s="252"/>
    </row>
    <row r="87" spans="2:9" ht="15.6" x14ac:dyDescent="0.3">
      <c r="B87" s="37" t="s">
        <v>141</v>
      </c>
      <c r="C87" s="106"/>
      <c r="D87" s="7"/>
      <c r="E87" s="77"/>
      <c r="F87" s="255"/>
      <c r="G87" s="255"/>
      <c r="H87" s="250"/>
      <c r="I87" s="252"/>
    </row>
    <row r="88" spans="2:9" ht="15.6" x14ac:dyDescent="0.3">
      <c r="B88" s="37" t="s">
        <v>142</v>
      </c>
      <c r="C88" s="106"/>
      <c r="D88" s="7"/>
      <c r="E88" s="77"/>
      <c r="F88" s="255"/>
      <c r="G88" s="255"/>
      <c r="H88" s="250"/>
      <c r="I88" s="252"/>
    </row>
    <row r="89" spans="2:9" ht="16.2" thickBot="1" x14ac:dyDescent="0.35">
      <c r="B89" s="35"/>
      <c r="C89" s="102"/>
      <c r="D89" s="5"/>
      <c r="E89" s="78"/>
      <c r="F89" s="255"/>
      <c r="G89" s="255"/>
      <c r="H89" s="250"/>
      <c r="I89" s="252"/>
    </row>
    <row r="90" spans="2:9" ht="16.8" thickTop="1" thickBot="1" x14ac:dyDescent="0.35">
      <c r="B90" s="6" t="s">
        <v>10</v>
      </c>
      <c r="C90" s="36"/>
      <c r="D90" s="20">
        <f>SUM(D84:D89)</f>
        <v>0</v>
      </c>
      <c r="E90" s="103">
        <f>SUM(E84:E89)</f>
        <v>0</v>
      </c>
      <c r="F90" s="255"/>
      <c r="G90" s="255"/>
      <c r="H90" s="250"/>
      <c r="I90" s="252"/>
    </row>
    <row r="91" spans="2:9" ht="16.2" thickBot="1" x14ac:dyDescent="0.35">
      <c r="B91" s="100" t="s">
        <v>143</v>
      </c>
      <c r="C91" s="118"/>
      <c r="D91" s="218"/>
      <c r="E91" s="219"/>
      <c r="F91" s="255"/>
      <c r="G91" s="255"/>
      <c r="H91" s="250"/>
      <c r="I91" s="252"/>
    </row>
    <row r="92" spans="2:9" ht="15.6" x14ac:dyDescent="0.3">
      <c r="B92" s="32" t="s">
        <v>144</v>
      </c>
      <c r="C92" s="101"/>
      <c r="D92" s="7"/>
      <c r="E92" s="77"/>
      <c r="F92" s="255"/>
      <c r="G92" s="255"/>
      <c r="H92" s="250"/>
      <c r="I92" s="252"/>
    </row>
    <row r="93" spans="2:9" ht="15.6" x14ac:dyDescent="0.3">
      <c r="B93" s="33" t="s">
        <v>145</v>
      </c>
      <c r="C93" s="105"/>
      <c r="D93" s="7"/>
      <c r="E93" s="77"/>
      <c r="F93" s="255"/>
      <c r="G93" s="255"/>
      <c r="H93" s="250"/>
      <c r="I93" s="252"/>
    </row>
    <row r="94" spans="2:9" ht="15.6" x14ac:dyDescent="0.3">
      <c r="B94" s="33" t="s">
        <v>146</v>
      </c>
      <c r="C94" s="105"/>
      <c r="D94" s="7"/>
      <c r="E94" s="77"/>
      <c r="F94" s="255"/>
      <c r="G94" s="255"/>
      <c r="H94" s="250"/>
      <c r="I94" s="252"/>
    </row>
    <row r="95" spans="2:9" ht="15.6" x14ac:dyDescent="0.3">
      <c r="B95" s="33" t="s">
        <v>147</v>
      </c>
      <c r="C95" s="105"/>
      <c r="D95" s="7"/>
      <c r="E95" s="77"/>
      <c r="F95" s="255"/>
      <c r="G95" s="255"/>
      <c r="H95" s="250"/>
      <c r="I95" s="252"/>
    </row>
    <row r="96" spans="2:9" ht="16.2" thickBot="1" x14ac:dyDescent="0.35">
      <c r="B96" s="35"/>
      <c r="C96" s="102"/>
      <c r="D96" s="5"/>
      <c r="E96" s="78"/>
      <c r="F96" s="255"/>
      <c r="G96" s="255"/>
      <c r="H96" s="250"/>
      <c r="I96" s="252"/>
    </row>
    <row r="97" spans="2:9" ht="16.8" thickTop="1" thickBot="1" x14ac:dyDescent="0.35">
      <c r="B97" s="6" t="s">
        <v>10</v>
      </c>
      <c r="C97" s="36"/>
      <c r="D97" s="20">
        <f>SUM(D92:D96)</f>
        <v>0</v>
      </c>
      <c r="E97" s="103">
        <f>SUM(E92:E96)</f>
        <v>0</v>
      </c>
      <c r="F97" s="255"/>
      <c r="G97" s="255"/>
      <c r="H97" s="250"/>
      <c r="I97" s="252"/>
    </row>
    <row r="98" spans="2:9" ht="16.2" thickBot="1" x14ac:dyDescent="0.35">
      <c r="B98" s="100" t="s">
        <v>148</v>
      </c>
      <c r="C98" s="118"/>
      <c r="D98" s="218"/>
      <c r="E98" s="219"/>
      <c r="F98" s="255"/>
      <c r="G98" s="255"/>
      <c r="H98" s="250"/>
      <c r="I98" s="252"/>
    </row>
    <row r="99" spans="2:9" ht="15.6" x14ac:dyDescent="0.3">
      <c r="B99" s="32" t="s">
        <v>149</v>
      </c>
      <c r="C99" s="101"/>
      <c r="D99" s="7"/>
      <c r="E99" s="77"/>
      <c r="F99" s="255"/>
      <c r="G99" s="255"/>
      <c r="H99" s="250"/>
      <c r="I99" s="252"/>
    </row>
    <row r="100" spans="2:9" ht="15.6" x14ac:dyDescent="0.3">
      <c r="B100" s="33" t="s">
        <v>150</v>
      </c>
      <c r="C100" s="105"/>
      <c r="D100" s="7"/>
      <c r="E100" s="77"/>
      <c r="F100" s="255"/>
      <c r="G100" s="255"/>
      <c r="H100" s="250"/>
      <c r="I100" s="252"/>
    </row>
    <row r="101" spans="2:9" ht="15.6" x14ac:dyDescent="0.3">
      <c r="B101" s="33" t="s">
        <v>19</v>
      </c>
      <c r="C101" s="105"/>
      <c r="D101" s="7"/>
      <c r="E101" s="77"/>
      <c r="F101" s="255"/>
      <c r="G101" s="255"/>
      <c r="H101" s="250"/>
      <c r="I101" s="252"/>
    </row>
    <row r="102" spans="2:9" ht="15.6" x14ac:dyDescent="0.3">
      <c r="B102" s="33" t="s">
        <v>151</v>
      </c>
      <c r="C102" s="105"/>
      <c r="D102" s="7"/>
      <c r="E102" s="77"/>
      <c r="F102" s="255"/>
      <c r="G102" s="255"/>
      <c r="H102" s="250"/>
      <c r="I102" s="252"/>
    </row>
    <row r="103" spans="2:9" ht="16.2" thickBot="1" x14ac:dyDescent="0.35">
      <c r="B103" s="35"/>
      <c r="C103" s="102"/>
      <c r="D103" s="5"/>
      <c r="E103" s="78"/>
      <c r="F103" s="255"/>
      <c r="G103" s="255"/>
      <c r="H103" s="250"/>
      <c r="I103" s="252"/>
    </row>
    <row r="104" spans="2:9" ht="16.8" thickTop="1" thickBot="1" x14ac:dyDescent="0.35">
      <c r="B104" s="6" t="s">
        <v>10</v>
      </c>
      <c r="C104" s="36"/>
      <c r="D104" s="20">
        <f>SUM(D99:D103)</f>
        <v>0</v>
      </c>
      <c r="E104" s="103">
        <f>SUM(E99:E103)</f>
        <v>0</v>
      </c>
      <c r="F104" s="255"/>
      <c r="G104" s="255"/>
      <c r="H104" s="250"/>
      <c r="I104" s="252"/>
    </row>
    <row r="105" spans="2:9" ht="16.2" thickBot="1" x14ac:dyDescent="0.35">
      <c r="B105" s="100" t="s">
        <v>152</v>
      </c>
      <c r="C105" s="118"/>
      <c r="D105" s="218"/>
      <c r="E105" s="219"/>
      <c r="F105" s="255"/>
      <c r="G105" s="255"/>
      <c r="H105" s="250"/>
      <c r="I105" s="252"/>
    </row>
    <row r="106" spans="2:9" ht="15.6" x14ac:dyDescent="0.3">
      <c r="B106" s="32" t="s">
        <v>153</v>
      </c>
      <c r="C106" s="101"/>
      <c r="D106" s="7"/>
      <c r="E106" s="77"/>
      <c r="F106" s="255"/>
      <c r="G106" s="255"/>
      <c r="H106" s="250"/>
      <c r="I106" s="252"/>
    </row>
    <row r="107" spans="2:9" ht="15.6" x14ac:dyDescent="0.3">
      <c r="B107" s="33" t="s">
        <v>154</v>
      </c>
      <c r="C107" s="105"/>
      <c r="D107" s="7"/>
      <c r="E107" s="77"/>
      <c r="F107" s="255"/>
      <c r="G107" s="255"/>
      <c r="H107" s="250"/>
      <c r="I107" s="252"/>
    </row>
    <row r="108" spans="2:9" ht="16.2" thickBot="1" x14ac:dyDescent="0.35">
      <c r="B108" s="35"/>
      <c r="C108" s="102"/>
      <c r="D108" s="5"/>
      <c r="E108" s="78"/>
      <c r="F108" s="255"/>
      <c r="G108" s="255"/>
      <c r="H108" s="250"/>
      <c r="I108" s="252"/>
    </row>
    <row r="109" spans="2:9" ht="16.8" thickTop="1" thickBot="1" x14ac:dyDescent="0.35">
      <c r="B109" s="6" t="s">
        <v>10</v>
      </c>
      <c r="C109" s="36"/>
      <c r="D109" s="20">
        <f>SUM(D106:D108)</f>
        <v>0</v>
      </c>
      <c r="E109" s="103">
        <f>SUM(E106:E108)</f>
        <v>0</v>
      </c>
      <c r="F109" s="255"/>
      <c r="G109" s="255"/>
      <c r="H109" s="250"/>
      <c r="I109" s="252"/>
    </row>
    <row r="110" spans="2:9" ht="21.6" thickBot="1" x14ac:dyDescent="0.35">
      <c r="B110" s="117" t="s">
        <v>155</v>
      </c>
      <c r="C110" s="107"/>
      <c r="D110" s="108">
        <f>SUM(D82,D90,D97,D104,D109)</f>
        <v>0</v>
      </c>
      <c r="E110" s="177">
        <f>SUM(E82,E90,E97,E104,E109)</f>
        <v>0</v>
      </c>
      <c r="F110" s="256"/>
      <c r="G110" s="256"/>
      <c r="H110" s="250"/>
      <c r="I110" s="252"/>
    </row>
    <row r="111" spans="2:9" ht="16.2" thickBot="1" x14ac:dyDescent="0.35">
      <c r="B111" s="26" t="s">
        <v>113</v>
      </c>
      <c r="C111" s="27"/>
      <c r="D111" s="27"/>
      <c r="E111" s="27"/>
      <c r="F111" s="25" t="s">
        <v>116</v>
      </c>
      <c r="G111" s="27"/>
      <c r="H111" s="250"/>
      <c r="I111" s="252"/>
    </row>
    <row r="112" spans="2:9" ht="15.6" x14ac:dyDescent="0.3">
      <c r="B112" s="222" t="s">
        <v>109</v>
      </c>
      <c r="C112" s="66"/>
      <c r="D112" s="257"/>
      <c r="E112" s="258"/>
      <c r="F112" s="50"/>
      <c r="G112" s="299"/>
      <c r="H112" s="250"/>
      <c r="I112" s="252"/>
    </row>
    <row r="113" spans="2:9" ht="16.2" thickBot="1" x14ac:dyDescent="0.35">
      <c r="B113" s="223" t="s">
        <v>110</v>
      </c>
      <c r="C113" s="67"/>
      <c r="D113" s="259"/>
      <c r="E113" s="260"/>
      <c r="F113" s="51"/>
      <c r="G113" s="300"/>
      <c r="H113" s="250"/>
      <c r="I113" s="252"/>
    </row>
    <row r="114" spans="2:9" ht="16.8" thickTop="1" thickBot="1" x14ac:dyDescent="0.35">
      <c r="B114" s="68" t="s">
        <v>10</v>
      </c>
      <c r="C114" s="48"/>
      <c r="D114" s="261"/>
      <c r="E114" s="262"/>
      <c r="F114" s="76">
        <f>SUM(F112,F113)</f>
        <v>0</v>
      </c>
      <c r="G114" s="301"/>
      <c r="H114" s="250"/>
      <c r="I114" s="252"/>
    </row>
    <row r="115" spans="2:9" ht="16.2" thickBot="1" x14ac:dyDescent="0.35">
      <c r="B115" s="26" t="s">
        <v>107</v>
      </c>
      <c r="C115" s="27"/>
      <c r="D115" s="47"/>
      <c r="E115" s="27"/>
      <c r="F115" s="25" t="s">
        <v>117</v>
      </c>
      <c r="G115" s="25" t="s">
        <v>115</v>
      </c>
      <c r="H115" s="250"/>
      <c r="I115" s="252"/>
    </row>
    <row r="116" spans="2:9" ht="15.6" x14ac:dyDescent="0.3">
      <c r="B116" s="69" t="s">
        <v>213</v>
      </c>
      <c r="C116" s="70"/>
      <c r="D116" s="287"/>
      <c r="E116" s="288"/>
      <c r="F116" s="31"/>
      <c r="G116" s="74" t="s">
        <v>178</v>
      </c>
      <c r="H116" s="250"/>
      <c r="I116" s="252"/>
    </row>
    <row r="117" spans="2:9" ht="15.6" x14ac:dyDescent="0.3">
      <c r="B117" s="80" t="s">
        <v>213</v>
      </c>
      <c r="C117" s="71"/>
      <c r="D117" s="289"/>
      <c r="E117" s="290"/>
      <c r="F117" s="31"/>
      <c r="G117" s="75" t="s">
        <v>178</v>
      </c>
      <c r="H117" s="250"/>
      <c r="I117" s="252"/>
    </row>
    <row r="118" spans="2:9" ht="15.6" x14ac:dyDescent="0.3">
      <c r="B118" s="80" t="s">
        <v>213</v>
      </c>
      <c r="C118" s="71"/>
      <c r="D118" s="289"/>
      <c r="E118" s="290"/>
      <c r="F118" s="31"/>
      <c r="G118" s="75" t="s">
        <v>178</v>
      </c>
      <c r="H118" s="250"/>
      <c r="I118" s="252"/>
    </row>
    <row r="119" spans="2:9" ht="15.6" x14ac:dyDescent="0.3">
      <c r="B119" s="80" t="s">
        <v>213</v>
      </c>
      <c r="C119" s="71"/>
      <c r="D119" s="289"/>
      <c r="E119" s="290"/>
      <c r="F119" s="31"/>
      <c r="G119" s="75" t="s">
        <v>178</v>
      </c>
      <c r="H119" s="250"/>
      <c r="I119" s="252"/>
    </row>
    <row r="120" spans="2:9" ht="16.2" thickBot="1" x14ac:dyDescent="0.35">
      <c r="B120" s="80" t="s">
        <v>213</v>
      </c>
      <c r="C120" s="71"/>
      <c r="D120" s="289"/>
      <c r="E120" s="290"/>
      <c r="F120" s="31"/>
      <c r="G120" s="75" t="s">
        <v>178</v>
      </c>
      <c r="H120" s="250"/>
      <c r="I120" s="252"/>
    </row>
    <row r="121" spans="2:9" ht="16.8" thickTop="1" thickBot="1" x14ac:dyDescent="0.35">
      <c r="B121" s="72" t="s">
        <v>10</v>
      </c>
      <c r="C121" s="73"/>
      <c r="D121" s="291"/>
      <c r="E121" s="292"/>
      <c r="F121" s="139">
        <f>SUM(F116:F120)</f>
        <v>0</v>
      </c>
      <c r="G121" s="112"/>
      <c r="H121" s="250"/>
      <c r="I121" s="252"/>
    </row>
    <row r="122" spans="2:9" s="4" customFormat="1" ht="31.8" thickBot="1" x14ac:dyDescent="0.35">
      <c r="B122" s="24" t="s">
        <v>156</v>
      </c>
      <c r="C122" s="25"/>
      <c r="D122" s="121"/>
      <c r="E122" s="121"/>
      <c r="F122" s="122" t="s">
        <v>157</v>
      </c>
      <c r="G122" s="122" t="s">
        <v>158</v>
      </c>
      <c r="H122" s="250"/>
      <c r="I122" s="252"/>
    </row>
    <row r="123" spans="2:9" s="4" customFormat="1" ht="15.6" x14ac:dyDescent="0.3">
      <c r="B123" s="123" t="s">
        <v>159</v>
      </c>
      <c r="C123" s="124"/>
      <c r="D123" s="293"/>
      <c r="E123" s="294"/>
      <c r="F123" s="125"/>
      <c r="G123" s="126"/>
      <c r="H123" s="250"/>
      <c r="I123" s="252"/>
    </row>
    <row r="124" spans="2:9" s="4" customFormat="1" ht="15.6" x14ac:dyDescent="0.3">
      <c r="B124" s="127" t="s">
        <v>160</v>
      </c>
      <c r="C124" s="128"/>
      <c r="D124" s="295"/>
      <c r="E124" s="296"/>
      <c r="F124" s="129"/>
      <c r="G124" s="130"/>
      <c r="H124" s="250"/>
      <c r="I124" s="252"/>
    </row>
    <row r="125" spans="2:9" s="4" customFormat="1" ht="15.6" x14ac:dyDescent="0.3">
      <c r="B125" s="127" t="s">
        <v>161</v>
      </c>
      <c r="C125" s="128"/>
      <c r="D125" s="295"/>
      <c r="E125" s="296"/>
      <c r="F125" s="129"/>
      <c r="G125" s="130"/>
      <c r="H125" s="250"/>
      <c r="I125" s="252"/>
    </row>
    <row r="126" spans="2:9" s="4" customFormat="1" ht="15.6" x14ac:dyDescent="0.3">
      <c r="B126" s="127" t="s">
        <v>162</v>
      </c>
      <c r="C126" s="128"/>
      <c r="D126" s="295"/>
      <c r="E126" s="296"/>
      <c r="F126" s="129"/>
      <c r="G126" s="130"/>
      <c r="H126" s="250"/>
      <c r="I126" s="252"/>
    </row>
    <row r="127" spans="2:9" s="4" customFormat="1" ht="15.6" x14ac:dyDescent="0.3">
      <c r="B127" s="127" t="s">
        <v>163</v>
      </c>
      <c r="C127" s="128"/>
      <c r="D127" s="295"/>
      <c r="E127" s="296"/>
      <c r="F127" s="129"/>
      <c r="G127" s="130"/>
      <c r="H127" s="250"/>
      <c r="I127" s="252"/>
    </row>
    <row r="128" spans="2:9" s="4" customFormat="1" ht="16.2" thickBot="1" x14ac:dyDescent="0.35">
      <c r="B128" s="131"/>
      <c r="C128" s="132"/>
      <c r="D128" s="295"/>
      <c r="E128" s="296"/>
      <c r="F128" s="133"/>
      <c r="G128" s="134"/>
      <c r="H128" s="250"/>
      <c r="I128" s="252"/>
    </row>
    <row r="129" spans="2:9" s="4" customFormat="1" ht="16.8" thickTop="1" thickBot="1" x14ac:dyDescent="0.35">
      <c r="B129" s="135" t="s">
        <v>10</v>
      </c>
      <c r="C129" s="136"/>
      <c r="D129" s="297"/>
      <c r="E129" s="298"/>
      <c r="F129" s="137">
        <f>SUM(F123:F128)</f>
        <v>0</v>
      </c>
      <c r="G129" s="138"/>
      <c r="H129" s="250"/>
      <c r="I129" s="252"/>
    </row>
    <row r="130" spans="2:9" ht="16.2" thickBot="1" x14ac:dyDescent="0.35">
      <c r="B130" s="41"/>
      <c r="C130" s="42"/>
      <c r="D130" s="42"/>
      <c r="E130" s="43"/>
      <c r="F130" s="44"/>
      <c r="G130" s="45"/>
      <c r="H130" s="251"/>
      <c r="I130" s="253"/>
    </row>
    <row r="131" spans="2:9" ht="21.6" thickTop="1" x14ac:dyDescent="0.4">
      <c r="B131" s="248" t="s">
        <v>31</v>
      </c>
      <c r="C131" s="249"/>
      <c r="D131" s="163">
        <f>SUM(D19,D72,D110)</f>
        <v>0</v>
      </c>
      <c r="E131" s="164">
        <f>SUM(E19,E72,E110)</f>
        <v>0</v>
      </c>
      <c r="F131" s="302">
        <f>SUM(F114,F121,F129)</f>
        <v>0</v>
      </c>
      <c r="G131" s="303"/>
      <c r="H131" s="165">
        <f>IF($H$11,D131/$H$11,0)</f>
        <v>0</v>
      </c>
      <c r="I131" s="166">
        <f>IF($I$11,D131/$I$11,0)</f>
        <v>0</v>
      </c>
    </row>
    <row r="132" spans="2:9" ht="21.6" thickBot="1" x14ac:dyDescent="0.45">
      <c r="B132" s="282" t="s">
        <v>5</v>
      </c>
      <c r="C132" s="283"/>
      <c r="D132" s="284"/>
      <c r="E132" s="167">
        <f>IF(E131,E131/D131,0)</f>
        <v>0</v>
      </c>
      <c r="F132" s="285">
        <f>IF(F131,F131/D131,0)</f>
        <v>0</v>
      </c>
      <c r="G132" s="286"/>
      <c r="H132" s="168"/>
      <c r="I132" s="169"/>
    </row>
    <row r="133" spans="2:9" ht="15.6" x14ac:dyDescent="0.3">
      <c r="B133" s="10"/>
      <c r="C133" s="10"/>
      <c r="D133" s="10"/>
      <c r="E133" s="10"/>
      <c r="F133" s="11"/>
      <c r="G133" s="11"/>
      <c r="H133" s="12"/>
      <c r="I133" s="12"/>
    </row>
    <row r="134" spans="2:9" ht="15.6" x14ac:dyDescent="0.3">
      <c r="B134" s="10"/>
      <c r="C134" s="10"/>
      <c r="D134" s="10"/>
      <c r="E134" s="10"/>
      <c r="F134" s="11"/>
      <c r="G134" s="11"/>
      <c r="H134" s="12"/>
      <c r="I134" s="12"/>
    </row>
    <row r="135" spans="2:9" ht="15.6" x14ac:dyDescent="0.3">
      <c r="B135" s="10"/>
      <c r="C135" s="10"/>
      <c r="D135" s="10"/>
      <c r="E135" s="10"/>
      <c r="F135" s="11"/>
      <c r="G135" s="11"/>
      <c r="H135" s="12"/>
      <c r="I135" s="12"/>
    </row>
    <row r="136" spans="2:9" ht="15.6" x14ac:dyDescent="0.3">
      <c r="B136" s="10"/>
      <c r="C136" s="10"/>
      <c r="D136" s="10"/>
      <c r="E136" s="10"/>
      <c r="F136" s="11"/>
      <c r="G136" s="11"/>
      <c r="H136" s="12"/>
      <c r="I136" s="12"/>
    </row>
    <row r="137" spans="2:9" ht="15.6" x14ac:dyDescent="0.3">
      <c r="B137" s="10"/>
      <c r="C137" s="10"/>
      <c r="D137" s="10"/>
      <c r="E137" s="10"/>
      <c r="F137" s="11"/>
      <c r="G137" s="11"/>
      <c r="H137" s="12"/>
      <c r="I137" s="12"/>
    </row>
    <row r="138" spans="2:9" ht="15.6" x14ac:dyDescent="0.3">
      <c r="B138" s="10"/>
      <c r="C138" s="10"/>
      <c r="D138" s="10"/>
      <c r="E138" s="10"/>
      <c r="F138" s="11"/>
      <c r="G138" s="11"/>
      <c r="H138" s="12"/>
      <c r="I138" s="12"/>
    </row>
    <row r="139" spans="2:9" ht="15.6" x14ac:dyDescent="0.3">
      <c r="B139" s="10"/>
      <c r="C139" s="10"/>
      <c r="D139" s="10"/>
      <c r="E139" s="28"/>
      <c r="F139" s="11"/>
      <c r="G139" s="11"/>
      <c r="H139" s="12"/>
      <c r="I139" s="12"/>
    </row>
    <row r="140" spans="2:9" ht="15.6" x14ac:dyDescent="0.3">
      <c r="B140" s="10"/>
      <c r="C140" s="10"/>
      <c r="D140" s="10"/>
      <c r="E140" s="10"/>
      <c r="F140" s="11"/>
      <c r="G140" s="11"/>
      <c r="H140" s="12"/>
      <c r="I140" s="12"/>
    </row>
    <row r="141" spans="2:9" ht="15.6" x14ac:dyDescent="0.3">
      <c r="B141" s="10"/>
      <c r="C141" s="10"/>
      <c r="D141" s="10"/>
      <c r="E141" s="29"/>
      <c r="F141" s="11"/>
      <c r="G141" s="11"/>
      <c r="H141" s="12"/>
      <c r="I141" s="12"/>
    </row>
    <row r="142" spans="2:9" ht="15.6" x14ac:dyDescent="0.3">
      <c r="B142" s="10"/>
      <c r="C142" s="10"/>
      <c r="D142" s="10"/>
      <c r="E142" s="10"/>
      <c r="F142" s="11"/>
      <c r="G142" s="11"/>
      <c r="H142" s="12"/>
      <c r="I142" s="12"/>
    </row>
    <row r="143" spans="2:9" ht="15.6" x14ac:dyDescent="0.3">
      <c r="B143" s="10"/>
      <c r="C143" s="10"/>
      <c r="D143" s="10"/>
      <c r="E143" s="10"/>
      <c r="F143" s="11"/>
      <c r="G143" s="11"/>
      <c r="H143" s="12"/>
      <c r="I143" s="12"/>
    </row>
    <row r="144" spans="2:9" ht="15.6" x14ac:dyDescent="0.3">
      <c r="B144" s="10"/>
      <c r="C144" s="10"/>
      <c r="D144" s="10"/>
      <c r="E144" s="10"/>
      <c r="F144" s="11"/>
      <c r="G144" s="11"/>
      <c r="H144" s="12"/>
      <c r="I144" s="12"/>
    </row>
    <row r="145" spans="2:9" ht="15.6" x14ac:dyDescent="0.3">
      <c r="B145" s="10"/>
      <c r="C145" s="10"/>
      <c r="D145" s="10"/>
      <c r="E145" s="10"/>
      <c r="F145" s="11"/>
      <c r="G145" s="11"/>
      <c r="H145" s="12"/>
      <c r="I145" s="12"/>
    </row>
    <row r="146" spans="2:9" ht="15.6" x14ac:dyDescent="0.3">
      <c r="B146" s="10"/>
      <c r="C146" s="10"/>
      <c r="D146" s="10"/>
      <c r="E146" s="10"/>
      <c r="F146" s="11"/>
      <c r="G146" s="11"/>
      <c r="H146" s="12"/>
      <c r="I146" s="12"/>
    </row>
    <row r="147" spans="2:9" ht="15.6" x14ac:dyDescent="0.3">
      <c r="B147" s="10"/>
      <c r="C147" s="10"/>
      <c r="D147" s="10"/>
      <c r="E147" s="10"/>
      <c r="F147" s="11"/>
      <c r="G147" s="11"/>
      <c r="H147" s="12"/>
      <c r="I147" s="12"/>
    </row>
    <row r="148" spans="2:9" ht="15.6" x14ac:dyDescent="0.3">
      <c r="B148" s="10"/>
      <c r="C148" s="10"/>
      <c r="D148" s="10"/>
      <c r="E148" s="10"/>
      <c r="F148" s="11"/>
      <c r="G148" s="11"/>
      <c r="H148" s="12"/>
      <c r="I148" s="12"/>
    </row>
    <row r="149" spans="2:9" ht="15.6" x14ac:dyDescent="0.3">
      <c r="B149" s="10"/>
      <c r="C149" s="10"/>
      <c r="D149" s="10"/>
      <c r="E149" s="10"/>
      <c r="F149" s="11"/>
      <c r="G149" s="11"/>
      <c r="H149" s="12"/>
      <c r="I149" s="12"/>
    </row>
    <row r="150" spans="2:9" ht="15.6" x14ac:dyDescent="0.3">
      <c r="B150" s="10"/>
      <c r="C150" s="10"/>
      <c r="D150" s="10"/>
      <c r="E150" s="10"/>
      <c r="F150" s="11"/>
      <c r="G150" s="11"/>
      <c r="H150" s="12"/>
      <c r="I150" s="12"/>
    </row>
    <row r="151" spans="2:9" ht="15.6" x14ac:dyDescent="0.3">
      <c r="B151" s="10"/>
      <c r="C151" s="10"/>
      <c r="D151" s="10"/>
      <c r="E151" s="10"/>
      <c r="F151" s="11"/>
      <c r="G151" s="11"/>
      <c r="H151" s="12"/>
      <c r="I151" s="12"/>
    </row>
    <row r="152" spans="2:9" ht="15.6" x14ac:dyDescent="0.3">
      <c r="B152" s="10"/>
      <c r="C152" s="10"/>
      <c r="D152" s="10"/>
      <c r="E152" s="10"/>
      <c r="F152" s="11"/>
      <c r="G152" s="11"/>
      <c r="H152" s="12"/>
      <c r="I152" s="12"/>
    </row>
    <row r="153" spans="2:9" ht="15.6" x14ac:dyDescent="0.3">
      <c r="B153" s="10"/>
      <c r="C153" s="10"/>
      <c r="D153" s="10"/>
      <c r="E153" s="10"/>
      <c r="F153" s="11"/>
      <c r="G153" s="11"/>
      <c r="H153" s="12"/>
      <c r="I153" s="12"/>
    </row>
    <row r="154" spans="2:9" ht="15.6" x14ac:dyDescent="0.3">
      <c r="B154" s="10"/>
      <c r="C154" s="10"/>
      <c r="D154" s="10"/>
      <c r="E154" s="10"/>
      <c r="F154" s="11"/>
      <c r="G154" s="11"/>
      <c r="H154" s="12"/>
      <c r="I154" s="12"/>
    </row>
    <row r="155" spans="2:9" ht="15.6" x14ac:dyDescent="0.3">
      <c r="B155" s="10"/>
      <c r="C155" s="10"/>
      <c r="D155" s="10"/>
      <c r="E155" s="10"/>
      <c r="F155" s="11"/>
      <c r="G155" s="11"/>
      <c r="H155" s="12"/>
      <c r="I155" s="12"/>
    </row>
    <row r="156" spans="2:9" ht="15.6" x14ac:dyDescent="0.3">
      <c r="B156" s="10"/>
      <c r="C156" s="10"/>
      <c r="D156" s="10"/>
      <c r="E156" s="10"/>
      <c r="F156" s="11"/>
      <c r="G156" s="11"/>
      <c r="H156" s="12"/>
      <c r="I156" s="12"/>
    </row>
    <row r="157" spans="2:9" ht="15.6" x14ac:dyDescent="0.3">
      <c r="B157" s="10"/>
      <c r="C157" s="10"/>
      <c r="D157" s="10"/>
      <c r="E157" s="10"/>
      <c r="F157" s="11"/>
      <c r="G157" s="11"/>
      <c r="H157" s="12"/>
      <c r="I157" s="12"/>
    </row>
    <row r="158" spans="2:9" ht="15.6" x14ac:dyDescent="0.3">
      <c r="B158" s="10"/>
      <c r="C158" s="10"/>
      <c r="D158" s="10"/>
      <c r="E158" s="10"/>
      <c r="F158" s="11"/>
      <c r="G158" s="11"/>
      <c r="H158" s="12"/>
      <c r="I158" s="12"/>
    </row>
    <row r="159" spans="2:9" ht="15.6" x14ac:dyDescent="0.3">
      <c r="B159" s="10"/>
      <c r="C159" s="10"/>
      <c r="D159" s="10"/>
      <c r="E159" s="10"/>
      <c r="F159" s="11"/>
      <c r="G159" s="11"/>
      <c r="H159" s="12"/>
      <c r="I159" s="12"/>
    </row>
    <row r="160" spans="2:9" ht="15.6" x14ac:dyDescent="0.3">
      <c r="B160" s="10"/>
      <c r="C160" s="10"/>
      <c r="D160" s="10"/>
      <c r="E160" s="10"/>
      <c r="F160" s="11"/>
      <c r="G160" s="11"/>
      <c r="H160" s="12"/>
      <c r="I160" s="12"/>
    </row>
    <row r="161" spans="2:9" ht="15.6" x14ac:dyDescent="0.3">
      <c r="B161" s="10"/>
      <c r="C161" s="10"/>
      <c r="D161" s="10"/>
      <c r="E161" s="10"/>
      <c r="F161" s="11"/>
      <c r="G161" s="11"/>
      <c r="H161" s="12"/>
      <c r="I161" s="12"/>
    </row>
    <row r="162" spans="2:9" ht="15.6" x14ac:dyDescent="0.3">
      <c r="B162" s="10"/>
      <c r="C162" s="10"/>
      <c r="D162" s="10"/>
      <c r="E162" s="10"/>
      <c r="F162" s="11"/>
      <c r="G162" s="11"/>
      <c r="H162" s="12"/>
      <c r="I162" s="12"/>
    </row>
    <row r="163" spans="2:9" ht="15.6" x14ac:dyDescent="0.3">
      <c r="B163" s="10"/>
      <c r="C163" s="10"/>
      <c r="D163" s="10"/>
      <c r="E163" s="10"/>
      <c r="F163" s="11"/>
      <c r="G163" s="11"/>
      <c r="H163" s="12"/>
      <c r="I163" s="12"/>
    </row>
    <row r="164" spans="2:9" ht="15.6" x14ac:dyDescent="0.3">
      <c r="B164" s="10"/>
      <c r="C164" s="10"/>
      <c r="D164" s="10"/>
      <c r="E164" s="10"/>
      <c r="F164" s="11"/>
      <c r="G164" s="11"/>
      <c r="H164" s="12"/>
      <c r="I164" s="12"/>
    </row>
    <row r="165" spans="2:9" ht="15.6" x14ac:dyDescent="0.3">
      <c r="B165" s="10"/>
      <c r="C165" s="10"/>
      <c r="D165" s="10"/>
      <c r="E165" s="10"/>
      <c r="F165" s="11"/>
      <c r="G165" s="11"/>
      <c r="H165" s="12"/>
      <c r="I165" s="12"/>
    </row>
    <row r="166" spans="2:9" ht="15.6" x14ac:dyDescent="0.3">
      <c r="B166" s="10"/>
      <c r="C166" s="10"/>
      <c r="D166" s="10"/>
      <c r="E166" s="10"/>
      <c r="F166" s="11"/>
      <c r="G166" s="11"/>
      <c r="H166" s="12"/>
      <c r="I166" s="12"/>
    </row>
    <row r="167" spans="2:9" ht="15.6" x14ac:dyDescent="0.3">
      <c r="B167" s="10"/>
      <c r="C167" s="10"/>
      <c r="D167" s="10"/>
      <c r="E167" s="10"/>
      <c r="F167" s="11"/>
      <c r="G167" s="11"/>
      <c r="H167" s="12"/>
      <c r="I167" s="12"/>
    </row>
    <row r="168" spans="2:9" ht="15.6" x14ac:dyDescent="0.3">
      <c r="B168" s="10"/>
      <c r="C168" s="10"/>
      <c r="D168" s="10"/>
      <c r="E168" s="10"/>
      <c r="F168" s="11"/>
      <c r="G168" s="11"/>
      <c r="H168" s="12"/>
      <c r="I168" s="12"/>
    </row>
    <row r="169" spans="2:9" ht="15.6" x14ac:dyDescent="0.3">
      <c r="B169" s="10"/>
      <c r="C169" s="10"/>
      <c r="D169" s="10"/>
      <c r="E169" s="10"/>
      <c r="F169" s="11"/>
      <c r="G169" s="11"/>
      <c r="H169" s="12"/>
      <c r="I169" s="12"/>
    </row>
    <row r="170" spans="2:9" ht="15.6" x14ac:dyDescent="0.3">
      <c r="B170" s="10"/>
      <c r="C170" s="10"/>
      <c r="D170" s="10"/>
      <c r="E170" s="10"/>
      <c r="F170" s="11"/>
      <c r="G170" s="11"/>
      <c r="H170" s="12"/>
      <c r="I170" s="12"/>
    </row>
    <row r="171" spans="2:9" ht="15.6" x14ac:dyDescent="0.3">
      <c r="B171" s="10"/>
      <c r="C171" s="10"/>
      <c r="D171" s="10"/>
      <c r="E171" s="10"/>
      <c r="F171" s="11"/>
      <c r="G171" s="11"/>
      <c r="H171" s="12"/>
      <c r="I171" s="12"/>
    </row>
    <row r="172" spans="2:9" ht="15.6" x14ac:dyDescent="0.3">
      <c r="B172" s="10"/>
      <c r="C172" s="10"/>
      <c r="D172" s="10"/>
      <c r="E172" s="10"/>
      <c r="F172" s="11"/>
      <c r="G172" s="11"/>
      <c r="H172" s="12"/>
      <c r="I172" s="12"/>
    </row>
    <row r="173" spans="2:9" ht="15.6" x14ac:dyDescent="0.3">
      <c r="B173" s="10"/>
      <c r="C173" s="10"/>
      <c r="D173" s="10"/>
      <c r="E173" s="10"/>
      <c r="F173" s="11"/>
      <c r="G173" s="11"/>
      <c r="H173" s="12"/>
      <c r="I173" s="12"/>
    </row>
    <row r="174" spans="2:9" ht="15.6" x14ac:dyDescent="0.3">
      <c r="B174" s="10"/>
      <c r="C174" s="10"/>
      <c r="D174" s="10"/>
      <c r="E174" s="10"/>
      <c r="F174" s="11"/>
      <c r="G174" s="11"/>
      <c r="H174" s="12"/>
      <c r="I174" s="12"/>
    </row>
    <row r="175" spans="2:9" ht="15.6" x14ac:dyDescent="0.3">
      <c r="B175" s="10"/>
      <c r="C175" s="10"/>
      <c r="D175" s="10"/>
      <c r="E175" s="10"/>
      <c r="F175" s="11"/>
      <c r="G175" s="11"/>
      <c r="H175" s="12"/>
      <c r="I175" s="12"/>
    </row>
    <row r="176" spans="2:9" ht="15.6" x14ac:dyDescent="0.3">
      <c r="B176" s="10"/>
      <c r="C176" s="10"/>
      <c r="D176" s="10"/>
      <c r="E176" s="10"/>
      <c r="F176" s="11"/>
      <c r="G176" s="11"/>
      <c r="H176" s="12"/>
      <c r="I176" s="12"/>
    </row>
    <row r="177" spans="2:9" ht="15.6" x14ac:dyDescent="0.3">
      <c r="B177" s="10"/>
      <c r="C177" s="10"/>
      <c r="D177" s="10"/>
      <c r="E177" s="10"/>
      <c r="F177" s="11"/>
      <c r="G177" s="11"/>
      <c r="H177" s="12"/>
      <c r="I177" s="12"/>
    </row>
    <row r="178" spans="2:9" ht="15.6" x14ac:dyDescent="0.3">
      <c r="B178" s="10"/>
      <c r="C178" s="10"/>
      <c r="D178" s="10"/>
      <c r="E178" s="10"/>
      <c r="F178" s="11"/>
      <c r="G178" s="11"/>
      <c r="H178" s="12"/>
      <c r="I178" s="12"/>
    </row>
    <row r="179" spans="2:9" ht="15.6" x14ac:dyDescent="0.3">
      <c r="B179" s="10"/>
      <c r="C179" s="10"/>
      <c r="D179" s="10"/>
      <c r="E179" s="10"/>
      <c r="F179" s="11"/>
      <c r="G179" s="11"/>
      <c r="H179" s="12"/>
      <c r="I179" s="12"/>
    </row>
    <row r="180" spans="2:9" ht="15.6" x14ac:dyDescent="0.3">
      <c r="B180" s="10"/>
      <c r="C180" s="10"/>
      <c r="D180" s="10"/>
      <c r="E180" s="10"/>
      <c r="F180" s="11"/>
      <c r="G180" s="11"/>
      <c r="H180" s="12"/>
      <c r="I180" s="12"/>
    </row>
    <row r="181" spans="2:9" ht="15.6" x14ac:dyDescent="0.3">
      <c r="B181" s="10"/>
      <c r="C181" s="10"/>
      <c r="D181" s="10"/>
      <c r="E181" s="10"/>
      <c r="F181" s="11"/>
      <c r="G181" s="11"/>
      <c r="H181" s="12"/>
      <c r="I181" s="12"/>
    </row>
    <row r="182" spans="2:9" ht="15.6" x14ac:dyDescent="0.3">
      <c r="B182" s="10"/>
      <c r="C182" s="10"/>
      <c r="D182" s="10"/>
      <c r="E182" s="10"/>
      <c r="F182" s="11"/>
      <c r="G182" s="11"/>
      <c r="H182" s="12"/>
      <c r="I182" s="12"/>
    </row>
    <row r="183" spans="2:9" ht="15.6" x14ac:dyDescent="0.3">
      <c r="B183" s="10"/>
      <c r="C183" s="10"/>
      <c r="D183" s="10"/>
      <c r="E183" s="10"/>
      <c r="F183" s="11"/>
      <c r="G183" s="11"/>
      <c r="H183" s="12"/>
      <c r="I183" s="12"/>
    </row>
    <row r="184" spans="2:9" ht="15.6" x14ac:dyDescent="0.3">
      <c r="B184" s="10"/>
      <c r="C184" s="10"/>
      <c r="D184" s="10"/>
      <c r="E184" s="10"/>
      <c r="F184" s="11"/>
      <c r="G184" s="11"/>
      <c r="H184" s="12"/>
      <c r="I184" s="12"/>
    </row>
    <row r="185" spans="2:9" ht="15.6" x14ac:dyDescent="0.3">
      <c r="B185" s="10"/>
      <c r="C185" s="10"/>
      <c r="D185" s="10"/>
      <c r="E185" s="10"/>
      <c r="F185" s="11"/>
      <c r="G185" s="11"/>
      <c r="H185" s="12"/>
      <c r="I185" s="12"/>
    </row>
    <row r="186" spans="2:9" ht="15.6" x14ac:dyDescent="0.3">
      <c r="B186" s="10"/>
      <c r="C186" s="10"/>
      <c r="D186" s="10"/>
      <c r="E186" s="10"/>
      <c r="F186" s="11"/>
      <c r="G186" s="11"/>
      <c r="H186" s="12"/>
      <c r="I186" s="12"/>
    </row>
    <row r="187" spans="2:9" ht="15.6" x14ac:dyDescent="0.3">
      <c r="B187" s="10"/>
      <c r="C187" s="10"/>
      <c r="D187" s="10"/>
      <c r="E187" s="10"/>
      <c r="F187" s="11"/>
      <c r="G187" s="11"/>
      <c r="H187" s="12"/>
      <c r="I187" s="12"/>
    </row>
    <row r="188" spans="2:9" ht="15.6" x14ac:dyDescent="0.3">
      <c r="B188" s="10"/>
      <c r="C188" s="10"/>
      <c r="D188" s="10"/>
      <c r="E188" s="10"/>
      <c r="F188" s="11"/>
      <c r="G188" s="11"/>
      <c r="H188" s="12"/>
      <c r="I188" s="12"/>
    </row>
    <row r="189" spans="2:9" ht="15.6" x14ac:dyDescent="0.3">
      <c r="B189" s="10"/>
      <c r="C189" s="10"/>
      <c r="D189" s="10"/>
      <c r="E189" s="10"/>
      <c r="F189" s="11"/>
      <c r="G189" s="11"/>
      <c r="H189" s="12"/>
      <c r="I189" s="12"/>
    </row>
    <row r="190" spans="2:9" ht="15.6" x14ac:dyDescent="0.3">
      <c r="B190" s="10"/>
      <c r="C190" s="10"/>
      <c r="D190" s="10"/>
      <c r="E190" s="10"/>
      <c r="F190" s="11"/>
      <c r="G190" s="11"/>
      <c r="H190" s="12"/>
      <c r="I190" s="12"/>
    </row>
    <row r="191" spans="2:9" ht="15.6" x14ac:dyDescent="0.3">
      <c r="B191" s="10"/>
      <c r="C191" s="10"/>
      <c r="D191" s="10"/>
      <c r="E191" s="10"/>
      <c r="F191" s="11"/>
      <c r="G191" s="11"/>
      <c r="H191" s="12"/>
      <c r="I191" s="12"/>
    </row>
    <row r="192" spans="2:9" ht="15.6" x14ac:dyDescent="0.3">
      <c r="B192" s="10"/>
      <c r="C192" s="10"/>
      <c r="D192" s="10"/>
      <c r="E192" s="10"/>
      <c r="F192" s="11"/>
      <c r="G192" s="11"/>
      <c r="H192" s="12"/>
      <c r="I192" s="12"/>
    </row>
    <row r="193" spans="2:9" ht="15.6" x14ac:dyDescent="0.3">
      <c r="B193" s="10"/>
      <c r="C193" s="10"/>
      <c r="D193" s="10"/>
      <c r="E193" s="10"/>
      <c r="F193" s="11"/>
      <c r="G193" s="11"/>
      <c r="H193" s="12"/>
      <c r="I193" s="12"/>
    </row>
    <row r="194" spans="2:9" ht="15.6" x14ac:dyDescent="0.3">
      <c r="B194" s="10"/>
      <c r="C194" s="10"/>
      <c r="D194" s="10"/>
      <c r="E194" s="10"/>
      <c r="F194" s="11"/>
      <c r="G194" s="11"/>
      <c r="H194" s="12"/>
      <c r="I194" s="12"/>
    </row>
    <row r="195" spans="2:9" ht="15.6" x14ac:dyDescent="0.3">
      <c r="B195" s="10"/>
      <c r="C195" s="10"/>
      <c r="D195" s="10"/>
      <c r="E195" s="10"/>
      <c r="F195" s="11"/>
      <c r="G195" s="11"/>
      <c r="H195" s="12"/>
      <c r="I195" s="12"/>
    </row>
    <row r="196" spans="2:9" ht="15.6" x14ac:dyDescent="0.3">
      <c r="B196" s="10"/>
      <c r="C196" s="10"/>
      <c r="D196" s="10"/>
      <c r="E196" s="10"/>
      <c r="F196" s="11"/>
      <c r="G196" s="11"/>
      <c r="H196" s="12"/>
      <c r="I196" s="12"/>
    </row>
    <row r="197" spans="2:9" ht="15.6" x14ac:dyDescent="0.3">
      <c r="B197" s="10"/>
      <c r="C197" s="10"/>
      <c r="D197" s="10"/>
      <c r="E197" s="10"/>
      <c r="F197" s="11"/>
      <c r="G197" s="11"/>
      <c r="H197" s="12"/>
      <c r="I197" s="12"/>
    </row>
    <row r="198" spans="2:9" ht="15.6" x14ac:dyDescent="0.3">
      <c r="B198" s="10"/>
      <c r="C198" s="10"/>
      <c r="D198" s="10"/>
      <c r="E198" s="10"/>
      <c r="F198" s="11"/>
      <c r="G198" s="11"/>
      <c r="H198" s="12"/>
      <c r="I198" s="12"/>
    </row>
    <row r="199" spans="2:9" ht="15.6" x14ac:dyDescent="0.3">
      <c r="B199" s="10"/>
      <c r="C199" s="10"/>
      <c r="D199" s="10"/>
      <c r="E199" s="10"/>
      <c r="F199" s="11"/>
      <c r="G199" s="11"/>
      <c r="H199" s="12"/>
      <c r="I199" s="12"/>
    </row>
    <row r="200" spans="2:9" ht="15.6" x14ac:dyDescent="0.3">
      <c r="B200" s="10"/>
      <c r="C200" s="10"/>
      <c r="D200" s="10"/>
      <c r="E200" s="10"/>
      <c r="F200" s="11"/>
      <c r="G200" s="11"/>
      <c r="H200" s="12"/>
      <c r="I200" s="12"/>
    </row>
    <row r="201" spans="2:9" ht="15.6" x14ac:dyDescent="0.3">
      <c r="B201" s="10"/>
      <c r="C201" s="10"/>
      <c r="D201" s="10"/>
      <c r="E201" s="10"/>
      <c r="F201" s="11"/>
      <c r="G201" s="11"/>
      <c r="H201" s="12"/>
      <c r="I201" s="12"/>
    </row>
    <row r="202" spans="2:9" ht="15.6" x14ac:dyDescent="0.3">
      <c r="B202" s="10"/>
      <c r="C202" s="10"/>
      <c r="D202" s="10"/>
      <c r="E202" s="10"/>
      <c r="F202" s="11"/>
      <c r="G202" s="11"/>
      <c r="H202" s="12"/>
      <c r="I202" s="12"/>
    </row>
    <row r="203" spans="2:9" ht="15.6" x14ac:dyDescent="0.3">
      <c r="B203" s="10"/>
      <c r="C203" s="10"/>
      <c r="D203" s="10"/>
      <c r="E203" s="10"/>
      <c r="F203" s="11"/>
      <c r="G203" s="11"/>
      <c r="H203" s="12"/>
      <c r="I203" s="12"/>
    </row>
    <row r="204" spans="2:9" ht="15.6" x14ac:dyDescent="0.3">
      <c r="B204" s="10"/>
      <c r="C204" s="10"/>
      <c r="D204" s="10"/>
      <c r="E204" s="10"/>
      <c r="F204" s="11"/>
      <c r="G204" s="11"/>
      <c r="H204" s="12"/>
      <c r="I204" s="12"/>
    </row>
    <row r="205" spans="2:9" ht="15.6" x14ac:dyDescent="0.3">
      <c r="B205" s="10"/>
      <c r="C205" s="10"/>
      <c r="D205" s="10"/>
      <c r="E205" s="10"/>
    </row>
    <row r="206" spans="2:9" ht="15.6" x14ac:dyDescent="0.3">
      <c r="B206" s="10"/>
      <c r="C206" s="10"/>
      <c r="D206" s="10"/>
      <c r="E206" s="10"/>
    </row>
    <row r="207" spans="2:9" ht="15.6" x14ac:dyDescent="0.3">
      <c r="B207" s="10"/>
      <c r="C207" s="10"/>
      <c r="D207" s="10"/>
      <c r="E207" s="10"/>
    </row>
    <row r="208" spans="2:9" ht="15.6" x14ac:dyDescent="0.3">
      <c r="B208" s="10"/>
      <c r="C208" s="10"/>
      <c r="D208" s="10"/>
      <c r="E208" s="10"/>
    </row>
    <row r="209" spans="2:5" ht="15.6" x14ac:dyDescent="0.3">
      <c r="B209" s="10"/>
      <c r="C209" s="10"/>
      <c r="D209" s="10"/>
      <c r="E209" s="10"/>
    </row>
    <row r="210" spans="2:5" ht="15.6" x14ac:dyDescent="0.3">
      <c r="B210" s="10"/>
      <c r="C210" s="10"/>
      <c r="D210" s="10"/>
      <c r="E210" s="10"/>
    </row>
    <row r="211" spans="2:5" ht="15.6" x14ac:dyDescent="0.3">
      <c r="B211" s="10"/>
      <c r="C211" s="10"/>
      <c r="D211" s="10"/>
      <c r="E211" s="10"/>
    </row>
    <row r="212" spans="2:5" ht="15.6" x14ac:dyDescent="0.3">
      <c r="B212" s="10"/>
      <c r="C212" s="10"/>
      <c r="D212" s="10"/>
      <c r="E212" s="10"/>
    </row>
    <row r="213" spans="2:5" ht="15.6" x14ac:dyDescent="0.3">
      <c r="B213" s="10"/>
      <c r="C213" s="10"/>
      <c r="D213" s="10"/>
      <c r="E213" s="10"/>
    </row>
    <row r="214" spans="2:5" ht="15.6" x14ac:dyDescent="0.3">
      <c r="B214" s="10"/>
      <c r="C214" s="10"/>
      <c r="D214" s="10"/>
      <c r="E214" s="10"/>
    </row>
    <row r="215" spans="2:5" ht="15.6" x14ac:dyDescent="0.3">
      <c r="B215" s="10"/>
      <c r="C215" s="10"/>
      <c r="D215" s="10"/>
      <c r="E215" s="10"/>
    </row>
    <row r="216" spans="2:5" ht="15.6" x14ac:dyDescent="0.3">
      <c r="B216" s="10"/>
      <c r="C216" s="10"/>
      <c r="D216" s="10"/>
      <c r="E216" s="10"/>
    </row>
    <row r="217" spans="2:5" ht="15.6" x14ac:dyDescent="0.3">
      <c r="B217" s="10"/>
      <c r="C217" s="10"/>
      <c r="D217" s="10"/>
      <c r="E217" s="10"/>
    </row>
    <row r="218" spans="2:5" ht="15.6" x14ac:dyDescent="0.3">
      <c r="B218" s="10"/>
      <c r="C218" s="10"/>
      <c r="D218" s="10"/>
      <c r="E218" s="10"/>
    </row>
    <row r="219" spans="2:5" ht="15.6" x14ac:dyDescent="0.3">
      <c r="B219" s="10"/>
      <c r="C219" s="10"/>
      <c r="D219" s="10"/>
      <c r="E219" s="10"/>
    </row>
    <row r="220" spans="2:5" ht="15.6" x14ac:dyDescent="0.3">
      <c r="B220" s="10"/>
      <c r="C220" s="10"/>
      <c r="D220" s="10"/>
      <c r="E220" s="10"/>
    </row>
    <row r="221" spans="2:5" ht="15.6" x14ac:dyDescent="0.3">
      <c r="B221" s="10"/>
      <c r="C221" s="10"/>
      <c r="D221" s="10"/>
      <c r="E221" s="10"/>
    </row>
    <row r="222" spans="2:5" ht="15.6" x14ac:dyDescent="0.3">
      <c r="B222" s="10"/>
      <c r="C222" s="10"/>
      <c r="D222" s="10"/>
      <c r="E222" s="10"/>
    </row>
    <row r="223" spans="2:5" ht="15.6" x14ac:dyDescent="0.3">
      <c r="B223" s="10"/>
      <c r="C223" s="10"/>
      <c r="D223" s="10"/>
      <c r="E223" s="10"/>
    </row>
    <row r="224" spans="2:5" ht="15.6" x14ac:dyDescent="0.3">
      <c r="B224" s="10"/>
      <c r="C224" s="10"/>
      <c r="D224" s="10"/>
      <c r="E224" s="10"/>
    </row>
    <row r="225" spans="2:5" ht="15.6" x14ac:dyDescent="0.3">
      <c r="B225" s="10"/>
      <c r="C225" s="10"/>
      <c r="D225" s="10"/>
      <c r="E225" s="10"/>
    </row>
    <row r="226" spans="2:5" ht="15.6" x14ac:dyDescent="0.3">
      <c r="B226" s="10"/>
      <c r="C226" s="10"/>
      <c r="D226" s="10"/>
      <c r="E226" s="10"/>
    </row>
    <row r="227" spans="2:5" ht="15.6" x14ac:dyDescent="0.3">
      <c r="B227" s="10"/>
      <c r="C227" s="10"/>
      <c r="D227" s="10"/>
      <c r="E227" s="10"/>
    </row>
    <row r="228" spans="2:5" ht="15.6" x14ac:dyDescent="0.3">
      <c r="B228" s="10"/>
      <c r="C228" s="10"/>
      <c r="D228" s="10"/>
      <c r="E228" s="10"/>
    </row>
    <row r="229" spans="2:5" ht="15.6" x14ac:dyDescent="0.3">
      <c r="B229" s="10"/>
      <c r="C229" s="10"/>
      <c r="D229" s="10"/>
      <c r="E229" s="10"/>
    </row>
    <row r="230" spans="2:5" ht="15.6" x14ac:dyDescent="0.3">
      <c r="B230" s="10"/>
      <c r="C230" s="10"/>
      <c r="D230" s="10"/>
      <c r="E230" s="10"/>
    </row>
    <row r="231" spans="2:5" ht="15.6" x14ac:dyDescent="0.3">
      <c r="B231" s="10"/>
      <c r="C231" s="10"/>
      <c r="D231" s="10"/>
      <c r="E231" s="10"/>
    </row>
    <row r="232" spans="2:5" ht="15.6" x14ac:dyDescent="0.3">
      <c r="B232" s="10"/>
      <c r="C232" s="10"/>
      <c r="D232" s="10"/>
      <c r="E232" s="10"/>
    </row>
    <row r="233" spans="2:5" ht="15.6" x14ac:dyDescent="0.3">
      <c r="B233" s="10"/>
      <c r="C233" s="10"/>
      <c r="D233" s="10"/>
      <c r="E233" s="10"/>
    </row>
    <row r="234" spans="2:5" ht="15.6" x14ac:dyDescent="0.3">
      <c r="B234" s="10"/>
      <c r="C234" s="10"/>
      <c r="D234" s="10"/>
      <c r="E234" s="10"/>
    </row>
    <row r="235" spans="2:5" ht="15.6" x14ac:dyDescent="0.3">
      <c r="B235" s="10"/>
      <c r="C235" s="10"/>
      <c r="D235" s="10"/>
      <c r="E235" s="10"/>
    </row>
    <row r="236" spans="2:5" ht="15.6" x14ac:dyDescent="0.3">
      <c r="B236" s="10"/>
      <c r="C236" s="10"/>
      <c r="D236" s="10"/>
      <c r="E236" s="10"/>
    </row>
    <row r="237" spans="2:5" ht="15.6" x14ac:dyDescent="0.3">
      <c r="B237" s="10"/>
      <c r="C237" s="10"/>
      <c r="D237" s="10"/>
      <c r="E237" s="10"/>
    </row>
    <row r="238" spans="2:5" ht="15.6" x14ac:dyDescent="0.3">
      <c r="B238" s="10"/>
      <c r="C238" s="10"/>
      <c r="D238" s="10"/>
      <c r="E238" s="10"/>
    </row>
    <row r="239" spans="2:5" ht="15.6" x14ac:dyDescent="0.3">
      <c r="B239" s="10"/>
      <c r="C239" s="10"/>
      <c r="D239" s="10"/>
      <c r="E239" s="10"/>
    </row>
    <row r="240" spans="2:5" ht="15.6" x14ac:dyDescent="0.3">
      <c r="B240" s="10"/>
      <c r="C240" s="10"/>
      <c r="D240" s="10"/>
      <c r="E240" s="10"/>
    </row>
    <row r="241" spans="2:5" ht="15.6" x14ac:dyDescent="0.3">
      <c r="B241" s="10"/>
      <c r="C241" s="10"/>
      <c r="D241" s="10"/>
      <c r="E241" s="10"/>
    </row>
    <row r="242" spans="2:5" ht="15.6" x14ac:dyDescent="0.3">
      <c r="B242" s="10"/>
      <c r="C242" s="10"/>
      <c r="D242" s="10"/>
      <c r="E242" s="10"/>
    </row>
    <row r="243" spans="2:5" ht="15.6" x14ac:dyDescent="0.3">
      <c r="B243" s="10"/>
      <c r="C243" s="10"/>
      <c r="D243" s="10"/>
      <c r="E243" s="10"/>
    </row>
    <row r="244" spans="2:5" ht="15.6" x14ac:dyDescent="0.3">
      <c r="B244" s="10"/>
      <c r="C244" s="10"/>
      <c r="D244" s="10"/>
      <c r="E244" s="10"/>
    </row>
    <row r="245" spans="2:5" ht="15.6" x14ac:dyDescent="0.3">
      <c r="B245" s="10"/>
      <c r="C245" s="10"/>
      <c r="D245" s="10"/>
      <c r="E245" s="10"/>
    </row>
    <row r="246" spans="2:5" ht="15.6" x14ac:dyDescent="0.3">
      <c r="B246" s="10"/>
      <c r="C246" s="10"/>
      <c r="D246" s="10"/>
      <c r="E246" s="10"/>
    </row>
  </sheetData>
  <sheetProtection algorithmName="SHA-512" hashValue="t82PjGHpA3ZIEEt4gSbBvuISmhcsck0jxLdwED+ZWSuHzm7z17EkC7SfAwuYrh1N3RwJcK1vKeG2SE1mivC3Og==" saltValue="sU4nWcfebHTrQRCwPPLPGw==" spinCount="100000" sheet="1" objects="1" scenarios="1" insertRows="0"/>
  <mergeCells count="21">
    <mergeCell ref="B132:D132"/>
    <mergeCell ref="F132:G132"/>
    <mergeCell ref="D116:E121"/>
    <mergeCell ref="D123:E129"/>
    <mergeCell ref="G112:G114"/>
    <mergeCell ref="F131:G131"/>
    <mergeCell ref="B1:I1"/>
    <mergeCell ref="B5:I5"/>
    <mergeCell ref="F9:I9"/>
    <mergeCell ref="B4:I4"/>
    <mergeCell ref="D2:I2"/>
    <mergeCell ref="D3:I3"/>
    <mergeCell ref="F7:I7"/>
    <mergeCell ref="F8:I8"/>
    <mergeCell ref="B6:I6"/>
    <mergeCell ref="B10:G11"/>
    <mergeCell ref="B131:C131"/>
    <mergeCell ref="H13:H130"/>
    <mergeCell ref="I13:I130"/>
    <mergeCell ref="F12:G110"/>
    <mergeCell ref="D112:E114"/>
  </mergeCells>
  <conditionalFormatting sqref="E7">
    <cfRule type="expression" dxfId="9" priority="16">
      <formula>$D$7="No"</formula>
    </cfRule>
    <cfRule type="expression" dxfId="8" priority="17">
      <formula>$D$7="Yes"</formula>
    </cfRule>
  </conditionalFormatting>
  <conditionalFormatting sqref="E8">
    <cfRule type="expression" dxfId="7" priority="14">
      <formula>$E$8="Minimum Applicant Match Level Not Met"</formula>
    </cfRule>
    <cfRule type="expression" dxfId="6" priority="15">
      <formula>$E$8="Minimum Applicant Match Level Met"</formula>
    </cfRule>
  </conditionalFormatting>
  <conditionalFormatting sqref="E9">
    <cfRule type="expression" dxfId="5" priority="7">
      <formula>$D$9="No"</formula>
    </cfRule>
    <cfRule type="expression" dxfId="4" priority="8">
      <formula>$D$9="Yes"</formula>
    </cfRule>
    <cfRule type="expression" dxfId="3" priority="18">
      <formula>#REF!&gt;50%</formula>
    </cfRule>
    <cfRule type="expression" dxfId="2" priority="19">
      <formula>#REF!&lt;=50%</formula>
    </cfRule>
  </conditionalFormatting>
  <conditionalFormatting sqref="F132">
    <cfRule type="cellIs" dxfId="1" priority="1" operator="lessThan">
      <formula>0.5</formula>
    </cfRule>
    <cfRule type="cellIs" dxfId="0" priority="2" operator="greaterThan">
      <formula>49.99%</formula>
    </cfRule>
  </conditionalFormatting>
  <dataValidations count="1">
    <dataValidation type="list" allowBlank="1" showInputMessage="1" showErrorMessage="1" sqref="G116:G120" xr:uid="{D1E7E13A-7C85-41B7-8CD4-586ABC1361CC}">
      <formula1>$O$1:$O$3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B35-195A-4A39-94C2-282BC028F642}">
  <dimension ref="A1:R200"/>
  <sheetViews>
    <sheetView workbookViewId="0">
      <selection activeCell="A169" sqref="A169"/>
    </sheetView>
  </sheetViews>
  <sheetFormatPr defaultRowHeight="14.4" x14ac:dyDescent="0.3"/>
  <cols>
    <col min="1" max="1" width="24.88671875" customWidth="1"/>
    <col min="2" max="2" width="27" style="14" customWidth="1"/>
    <col min="3" max="3" width="27.5546875" customWidth="1"/>
    <col min="4" max="4" width="59" customWidth="1"/>
    <col min="5" max="5" width="32.5546875" customWidth="1"/>
    <col min="6" max="6" width="10.109375" bestFit="1" customWidth="1"/>
    <col min="7" max="7" width="9.5546875" bestFit="1" customWidth="1"/>
    <col min="8" max="8" width="11.44140625" bestFit="1" customWidth="1"/>
  </cols>
  <sheetData>
    <row r="1" spans="1:18" ht="54.6" customHeight="1" x14ac:dyDescent="0.3">
      <c r="B1" s="304" t="s">
        <v>32</v>
      </c>
      <c r="C1" s="304"/>
      <c r="D1" s="304"/>
      <c r="E1" s="304"/>
      <c r="F1" s="304"/>
      <c r="G1" s="304"/>
      <c r="H1" s="304"/>
      <c r="I1" s="15"/>
      <c r="J1" s="15"/>
      <c r="K1" s="15"/>
      <c r="L1" s="15"/>
      <c r="M1" s="15"/>
      <c r="N1" s="15"/>
      <c r="O1" s="15"/>
      <c r="P1" s="15"/>
      <c r="Q1" s="15"/>
      <c r="R1" s="15"/>
    </row>
    <row r="2" spans="1:18" ht="12.6" customHeight="1" x14ac:dyDescent="0.3">
      <c r="B2" s="305" t="s">
        <v>33</v>
      </c>
      <c r="C2" s="305"/>
      <c r="D2" s="305"/>
      <c r="E2" s="305"/>
      <c r="F2" s="305"/>
      <c r="G2" s="305"/>
      <c r="H2" s="305"/>
    </row>
    <row r="3" spans="1:18" ht="15" thickBot="1" x14ac:dyDescent="0.35"/>
    <row r="4" spans="1:18" x14ac:dyDescent="0.3">
      <c r="A4" s="141"/>
      <c r="B4" s="158" t="s">
        <v>34</v>
      </c>
      <c r="C4" s="142" t="s">
        <v>35</v>
      </c>
      <c r="D4" s="142" t="s">
        <v>36</v>
      </c>
      <c r="E4" s="142" t="s">
        <v>37</v>
      </c>
      <c r="F4" s="142" t="s">
        <v>38</v>
      </c>
      <c r="G4" s="142" t="s">
        <v>39</v>
      </c>
      <c r="H4" s="143" t="s">
        <v>40</v>
      </c>
    </row>
    <row r="5" spans="1:18" x14ac:dyDescent="0.3">
      <c r="A5" s="8"/>
      <c r="B5" s="159"/>
      <c r="C5" s="144"/>
      <c r="D5" s="144"/>
      <c r="E5" s="144"/>
      <c r="F5" s="144"/>
      <c r="G5" s="144"/>
      <c r="H5" s="145"/>
    </row>
    <row r="6" spans="1:18" ht="29.4" thickBot="1" x14ac:dyDescent="0.35">
      <c r="A6" s="211" t="s">
        <v>176</v>
      </c>
      <c r="B6" s="183" t="s">
        <v>94</v>
      </c>
      <c r="C6" s="184"/>
      <c r="D6" s="185"/>
      <c r="E6" s="185"/>
      <c r="F6" s="185"/>
      <c r="G6" s="185"/>
      <c r="H6" s="186"/>
    </row>
    <row r="7" spans="1:18" x14ac:dyDescent="0.3">
      <c r="A7" s="8"/>
      <c r="B7" s="160"/>
      <c r="C7" s="146" t="s">
        <v>11</v>
      </c>
      <c r="E7" s="147"/>
      <c r="F7" s="144"/>
      <c r="G7" s="148"/>
      <c r="H7" s="149">
        <f t="shared" ref="H7:H9" si="0">F7*G7</f>
        <v>0</v>
      </c>
    </row>
    <row r="8" spans="1:18" x14ac:dyDescent="0.3">
      <c r="A8" s="8"/>
      <c r="B8" s="160"/>
      <c r="C8" s="146" t="s">
        <v>12</v>
      </c>
      <c r="E8" s="147"/>
      <c r="F8" s="144"/>
      <c r="G8" s="148"/>
      <c r="H8" s="149">
        <f t="shared" si="0"/>
        <v>0</v>
      </c>
    </row>
    <row r="9" spans="1:18" x14ac:dyDescent="0.3">
      <c r="A9" s="8"/>
      <c r="B9" s="160"/>
      <c r="C9" s="146" t="s">
        <v>9</v>
      </c>
      <c r="E9" s="147"/>
      <c r="F9" s="144"/>
      <c r="G9" s="148"/>
      <c r="H9" s="149">
        <f t="shared" si="0"/>
        <v>0</v>
      </c>
    </row>
    <row r="10" spans="1:18" x14ac:dyDescent="0.3">
      <c r="A10" s="8"/>
      <c r="B10" s="160"/>
      <c r="C10" s="146"/>
      <c r="D10" s="147"/>
      <c r="E10" s="147"/>
      <c r="F10" s="144"/>
      <c r="G10" s="148"/>
      <c r="H10" s="149"/>
    </row>
    <row r="11" spans="1:18" x14ac:dyDescent="0.3">
      <c r="A11" s="8"/>
      <c r="B11" s="160"/>
      <c r="H11" s="149"/>
    </row>
    <row r="12" spans="1:18" ht="21.6" thickBot="1" x14ac:dyDescent="0.35">
      <c r="A12" s="212" t="s">
        <v>23</v>
      </c>
      <c r="B12" s="187" t="s">
        <v>41</v>
      </c>
      <c r="C12" s="193"/>
      <c r="D12" s="189"/>
      <c r="E12" s="189"/>
      <c r="F12" s="190"/>
      <c r="G12" s="190"/>
      <c r="H12" s="194"/>
    </row>
    <row r="13" spans="1:18" x14ac:dyDescent="0.3">
      <c r="A13" s="8"/>
      <c r="B13" s="160"/>
      <c r="C13" s="146" t="s">
        <v>42</v>
      </c>
      <c r="D13" s="147"/>
      <c r="E13" s="147"/>
      <c r="F13" s="144"/>
      <c r="G13" s="148"/>
      <c r="H13" s="149">
        <f>F13*G13</f>
        <v>0</v>
      </c>
    </row>
    <row r="14" spans="1:18" x14ac:dyDescent="0.3">
      <c r="A14" s="8"/>
      <c r="B14" s="160"/>
      <c r="C14" s="146" t="s">
        <v>43</v>
      </c>
      <c r="D14" s="147"/>
      <c r="E14" s="147"/>
      <c r="F14" s="144"/>
      <c r="G14" s="148"/>
      <c r="H14" s="149">
        <f t="shared" ref="H14:H19" si="1">F14*G14</f>
        <v>0</v>
      </c>
    </row>
    <row r="15" spans="1:18" x14ac:dyDescent="0.3">
      <c r="A15" s="8"/>
      <c r="B15" s="160"/>
      <c r="C15" s="146" t="s">
        <v>44</v>
      </c>
      <c r="D15" s="147"/>
      <c r="E15" s="147"/>
      <c r="F15" s="144"/>
      <c r="G15" s="148"/>
      <c r="H15" s="149">
        <f t="shared" si="1"/>
        <v>0</v>
      </c>
    </row>
    <row r="16" spans="1:18" x14ac:dyDescent="0.3">
      <c r="A16" s="8"/>
      <c r="B16" s="160"/>
      <c r="C16" s="146" t="s">
        <v>45</v>
      </c>
      <c r="D16" s="147"/>
      <c r="E16" s="147"/>
      <c r="F16" s="144"/>
      <c r="G16" s="148"/>
      <c r="H16" s="149">
        <f t="shared" si="1"/>
        <v>0</v>
      </c>
    </row>
    <row r="17" spans="1:8" x14ac:dyDescent="0.3">
      <c r="A17" s="8"/>
      <c r="B17" s="160"/>
      <c r="C17" s="146" t="s">
        <v>46</v>
      </c>
      <c r="D17" s="147"/>
      <c r="E17" s="147"/>
      <c r="F17" s="144"/>
      <c r="G17" s="148"/>
      <c r="H17" s="149">
        <f t="shared" si="1"/>
        <v>0</v>
      </c>
    </row>
    <row r="18" spans="1:8" x14ac:dyDescent="0.3">
      <c r="A18" s="8"/>
      <c r="B18" s="160"/>
      <c r="C18" s="146" t="s">
        <v>47</v>
      </c>
      <c r="D18" s="147"/>
      <c r="E18" s="147"/>
      <c r="F18" s="144"/>
      <c r="G18" s="148"/>
      <c r="H18" s="149">
        <f t="shared" si="1"/>
        <v>0</v>
      </c>
    </row>
    <row r="19" spans="1:8" x14ac:dyDescent="0.3">
      <c r="A19" s="8"/>
      <c r="B19" s="160"/>
      <c r="C19" s="146" t="s">
        <v>48</v>
      </c>
      <c r="D19" s="147"/>
      <c r="E19" s="147"/>
      <c r="F19" s="144"/>
      <c r="G19" s="148"/>
      <c r="H19" s="149">
        <f t="shared" si="1"/>
        <v>0</v>
      </c>
    </row>
    <row r="20" spans="1:8" x14ac:dyDescent="0.3">
      <c r="A20" s="8"/>
      <c r="B20" s="160"/>
      <c r="C20" s="146"/>
      <c r="D20" s="147"/>
      <c r="E20" s="147"/>
      <c r="F20" s="144"/>
      <c r="G20" s="148"/>
      <c r="H20" s="149"/>
    </row>
    <row r="21" spans="1:8" x14ac:dyDescent="0.3">
      <c r="A21" s="8"/>
      <c r="B21" s="160"/>
      <c r="C21" s="146"/>
      <c r="D21" s="147"/>
      <c r="E21" s="147"/>
      <c r="F21" s="144"/>
      <c r="G21" s="148"/>
      <c r="H21" s="149"/>
    </row>
    <row r="22" spans="1:8" x14ac:dyDescent="0.3">
      <c r="A22" s="8"/>
      <c r="B22" s="160"/>
      <c r="D22" s="147"/>
      <c r="E22" s="147"/>
      <c r="F22" s="144"/>
      <c r="G22" s="148"/>
      <c r="H22" s="149"/>
    </row>
    <row r="23" spans="1:8" x14ac:dyDescent="0.3">
      <c r="A23" s="8"/>
      <c r="B23" s="160"/>
      <c r="D23" s="147"/>
      <c r="E23" s="147"/>
      <c r="F23" s="144"/>
      <c r="G23" s="148"/>
      <c r="H23" s="149"/>
    </row>
    <row r="24" spans="1:8" ht="15" thickBot="1" x14ac:dyDescent="0.35">
      <c r="A24" s="213"/>
      <c r="B24" s="187" t="s">
        <v>49</v>
      </c>
      <c r="C24" s="188"/>
      <c r="D24" s="189"/>
      <c r="E24" s="189"/>
      <c r="F24" s="190"/>
      <c r="G24" s="191"/>
      <c r="H24" s="192"/>
    </row>
    <row r="25" spans="1:8" x14ac:dyDescent="0.3">
      <c r="A25" s="8"/>
      <c r="B25" s="160"/>
      <c r="C25" s="146" t="s">
        <v>50</v>
      </c>
      <c r="D25" s="147"/>
      <c r="E25" s="147"/>
      <c r="F25" s="144"/>
      <c r="G25" s="148"/>
      <c r="H25" s="149">
        <f t="shared" ref="H25:H50" si="2">F25*G25</f>
        <v>0</v>
      </c>
    </row>
    <row r="26" spans="1:8" x14ac:dyDescent="0.3">
      <c r="A26" s="8"/>
      <c r="B26" s="160"/>
      <c r="C26" s="146" t="s">
        <v>51</v>
      </c>
      <c r="D26" s="147"/>
      <c r="E26" s="147"/>
      <c r="F26" s="144"/>
      <c r="G26" s="148"/>
      <c r="H26" s="149">
        <f t="shared" si="2"/>
        <v>0</v>
      </c>
    </row>
    <row r="27" spans="1:8" x14ac:dyDescent="0.3">
      <c r="A27" s="8"/>
      <c r="B27" s="160"/>
      <c r="C27" t="s">
        <v>52</v>
      </c>
      <c r="D27" s="147"/>
      <c r="E27" s="147"/>
      <c r="F27" s="144"/>
      <c r="G27" s="148"/>
      <c r="H27" s="149">
        <f t="shared" si="2"/>
        <v>0</v>
      </c>
    </row>
    <row r="28" spans="1:8" x14ac:dyDescent="0.3">
      <c r="A28" s="8"/>
      <c r="B28" s="160"/>
      <c r="C28" t="s">
        <v>53</v>
      </c>
      <c r="D28" s="147"/>
      <c r="E28" s="147"/>
      <c r="F28" s="144"/>
      <c r="G28" s="148"/>
      <c r="H28" s="149">
        <f t="shared" si="2"/>
        <v>0</v>
      </c>
    </row>
    <row r="29" spans="1:8" x14ac:dyDescent="0.3">
      <c r="A29" s="8"/>
      <c r="B29" s="160"/>
      <c r="C29" s="178" t="s">
        <v>54</v>
      </c>
      <c r="D29" s="179"/>
      <c r="E29" s="179"/>
      <c r="F29" s="180"/>
      <c r="G29" s="181"/>
      <c r="H29" s="182"/>
    </row>
    <row r="30" spans="1:8" x14ac:dyDescent="0.3">
      <c r="A30" s="8"/>
      <c r="B30" s="160"/>
      <c r="C30" s="150" t="s">
        <v>55</v>
      </c>
      <c r="D30" s="147"/>
      <c r="E30" s="147"/>
      <c r="F30" s="144"/>
      <c r="G30" s="148"/>
      <c r="H30" s="149">
        <f t="shared" ref="H30:H32" si="3">F30*G30</f>
        <v>0</v>
      </c>
    </row>
    <row r="31" spans="1:8" x14ac:dyDescent="0.3">
      <c r="A31" s="8"/>
      <c r="B31" s="160"/>
      <c r="C31" s="150" t="s">
        <v>56</v>
      </c>
      <c r="D31" s="147"/>
      <c r="E31" s="147"/>
      <c r="F31" s="144"/>
      <c r="G31" s="148"/>
      <c r="H31" s="149">
        <f t="shared" si="3"/>
        <v>0</v>
      </c>
    </row>
    <row r="32" spans="1:8" x14ac:dyDescent="0.3">
      <c r="A32" s="8"/>
      <c r="B32" s="160"/>
      <c r="C32" s="150" t="s">
        <v>57</v>
      </c>
      <c r="D32" s="147"/>
      <c r="E32" s="147"/>
      <c r="F32" s="144"/>
      <c r="G32" s="148"/>
      <c r="H32" s="149">
        <f t="shared" si="3"/>
        <v>0</v>
      </c>
    </row>
    <row r="33" spans="1:8" x14ac:dyDescent="0.3">
      <c r="A33" s="8"/>
      <c r="B33" s="160"/>
      <c r="C33" t="s">
        <v>58</v>
      </c>
      <c r="E33" s="147"/>
      <c r="F33" s="144"/>
      <c r="G33" s="148"/>
      <c r="H33" s="149">
        <f t="shared" si="2"/>
        <v>0</v>
      </c>
    </row>
    <row r="34" spans="1:8" x14ac:dyDescent="0.3">
      <c r="A34" s="8"/>
      <c r="B34" s="160"/>
      <c r="C34" t="s">
        <v>59</v>
      </c>
      <c r="D34" s="147"/>
      <c r="E34" s="147"/>
      <c r="F34" s="144"/>
      <c r="G34" s="148"/>
      <c r="H34" s="149">
        <f t="shared" si="2"/>
        <v>0</v>
      </c>
    </row>
    <row r="35" spans="1:8" x14ac:dyDescent="0.3">
      <c r="A35" s="8"/>
      <c r="B35" s="160"/>
      <c r="C35" s="178" t="s">
        <v>60</v>
      </c>
      <c r="D35" s="179"/>
      <c r="E35" s="179"/>
      <c r="F35" s="180"/>
      <c r="G35" s="181"/>
      <c r="H35" s="182"/>
    </row>
    <row r="36" spans="1:8" x14ac:dyDescent="0.3">
      <c r="A36" s="8"/>
      <c r="B36" s="160"/>
      <c r="C36" s="150" t="s">
        <v>61</v>
      </c>
      <c r="D36" s="147"/>
      <c r="E36" s="147"/>
      <c r="F36" s="144"/>
      <c r="G36" s="148"/>
      <c r="H36" s="149">
        <f t="shared" si="2"/>
        <v>0</v>
      </c>
    </row>
    <row r="37" spans="1:8" x14ac:dyDescent="0.3">
      <c r="A37" s="8"/>
      <c r="B37" s="160"/>
      <c r="C37" s="150" t="s">
        <v>62</v>
      </c>
      <c r="D37" s="147"/>
      <c r="E37" s="147"/>
      <c r="F37" s="144"/>
      <c r="G37" s="148"/>
      <c r="H37" s="149">
        <f t="shared" si="2"/>
        <v>0</v>
      </c>
    </row>
    <row r="38" spans="1:8" x14ac:dyDescent="0.3">
      <c r="A38" s="8"/>
      <c r="B38" s="160"/>
      <c r="C38" s="150" t="s">
        <v>63</v>
      </c>
      <c r="D38" s="147"/>
      <c r="E38" s="147"/>
      <c r="F38" s="144"/>
      <c r="G38" s="148"/>
      <c r="H38" s="149">
        <f t="shared" si="2"/>
        <v>0</v>
      </c>
    </row>
    <row r="39" spans="1:8" x14ac:dyDescent="0.3">
      <c r="A39" s="8"/>
      <c r="B39" s="160"/>
      <c r="C39" s="150" t="s">
        <v>64</v>
      </c>
      <c r="D39" s="147"/>
      <c r="E39" s="147"/>
      <c r="F39" s="144"/>
      <c r="G39" s="148"/>
      <c r="H39" s="149">
        <f t="shared" si="2"/>
        <v>0</v>
      </c>
    </row>
    <row r="40" spans="1:8" x14ac:dyDescent="0.3">
      <c r="A40" s="8"/>
      <c r="B40" s="160"/>
      <c r="C40" s="150" t="s">
        <v>65</v>
      </c>
      <c r="D40" s="147"/>
      <c r="E40" s="147"/>
      <c r="F40" s="144"/>
      <c r="G40" s="148"/>
      <c r="H40" s="149">
        <f t="shared" si="2"/>
        <v>0</v>
      </c>
    </row>
    <row r="41" spans="1:8" x14ac:dyDescent="0.3">
      <c r="A41" s="8"/>
      <c r="B41" s="160"/>
      <c r="C41" s="150" t="s">
        <v>66</v>
      </c>
      <c r="D41" s="147"/>
      <c r="E41" s="147"/>
      <c r="F41" s="144"/>
      <c r="G41" s="148"/>
      <c r="H41" s="149">
        <f t="shared" si="2"/>
        <v>0</v>
      </c>
    </row>
    <row r="42" spans="1:8" x14ac:dyDescent="0.3">
      <c r="A42" s="8"/>
      <c r="B42" s="160"/>
      <c r="C42" s="150" t="s">
        <v>67</v>
      </c>
      <c r="D42" s="147"/>
      <c r="E42" s="147"/>
      <c r="F42" s="144"/>
      <c r="G42" s="148"/>
      <c r="H42" s="149">
        <f t="shared" si="2"/>
        <v>0</v>
      </c>
    </row>
    <row r="43" spans="1:8" x14ac:dyDescent="0.3">
      <c r="A43" s="8"/>
      <c r="B43" s="160"/>
      <c r="C43" s="150" t="s">
        <v>68</v>
      </c>
      <c r="D43" s="147"/>
      <c r="E43" s="147"/>
      <c r="F43" s="144"/>
      <c r="G43" s="148"/>
      <c r="H43" s="149">
        <f t="shared" si="2"/>
        <v>0</v>
      </c>
    </row>
    <row r="44" spans="1:8" x14ac:dyDescent="0.3">
      <c r="A44" s="8"/>
      <c r="B44" s="160"/>
      <c r="C44" s="146" t="s">
        <v>69</v>
      </c>
      <c r="D44" s="147"/>
      <c r="E44" s="147"/>
      <c r="F44" s="144"/>
      <c r="G44" s="148"/>
      <c r="H44" s="149">
        <f t="shared" si="2"/>
        <v>0</v>
      </c>
    </row>
    <row r="45" spans="1:8" x14ac:dyDescent="0.3">
      <c r="A45" s="8"/>
      <c r="B45" s="160"/>
      <c r="C45" s="146" t="s">
        <v>70</v>
      </c>
      <c r="D45" s="147"/>
      <c r="E45" s="147"/>
      <c r="F45" s="144"/>
      <c r="G45" s="148"/>
      <c r="H45" s="149">
        <f t="shared" si="2"/>
        <v>0</v>
      </c>
    </row>
    <row r="46" spans="1:8" x14ac:dyDescent="0.3">
      <c r="A46" s="8"/>
      <c r="B46" s="160"/>
      <c r="C46" s="146" t="s">
        <v>71</v>
      </c>
      <c r="D46" s="147"/>
      <c r="E46" s="147"/>
      <c r="F46" s="144"/>
      <c r="G46" s="148"/>
      <c r="H46" s="149">
        <f t="shared" si="2"/>
        <v>0</v>
      </c>
    </row>
    <row r="47" spans="1:8" x14ac:dyDescent="0.3">
      <c r="A47" s="8"/>
      <c r="B47" s="160"/>
      <c r="C47" s="146" t="s">
        <v>72</v>
      </c>
      <c r="D47" s="147"/>
      <c r="E47" s="147"/>
      <c r="F47" s="144"/>
      <c r="G47" s="148"/>
      <c r="H47" s="149">
        <f t="shared" si="2"/>
        <v>0</v>
      </c>
    </row>
    <row r="48" spans="1:8" x14ac:dyDescent="0.3">
      <c r="A48" s="8"/>
      <c r="B48" s="160"/>
      <c r="C48" s="146" t="s">
        <v>73</v>
      </c>
      <c r="D48" s="147"/>
      <c r="E48" s="147"/>
      <c r="F48" s="144"/>
      <c r="G48" s="148"/>
      <c r="H48" s="149">
        <f t="shared" si="2"/>
        <v>0</v>
      </c>
    </row>
    <row r="49" spans="1:8" x14ac:dyDescent="0.3">
      <c r="A49" s="8"/>
      <c r="B49" s="160"/>
      <c r="C49" s="146" t="s">
        <v>74</v>
      </c>
      <c r="D49" s="147"/>
      <c r="E49" s="147"/>
      <c r="F49" s="144"/>
      <c r="G49" s="148"/>
      <c r="H49" s="149">
        <f t="shared" si="2"/>
        <v>0</v>
      </c>
    </row>
    <row r="50" spans="1:8" x14ac:dyDescent="0.3">
      <c r="A50" s="8"/>
      <c r="B50" s="160"/>
      <c r="C50" t="s">
        <v>95</v>
      </c>
      <c r="D50" s="147"/>
      <c r="E50" s="147"/>
      <c r="F50" s="144"/>
      <c r="G50" s="148"/>
      <c r="H50" s="149">
        <f t="shared" si="2"/>
        <v>0</v>
      </c>
    </row>
    <row r="51" spans="1:8" x14ac:dyDescent="0.3">
      <c r="A51" s="8"/>
      <c r="B51" s="160"/>
      <c r="D51" s="147"/>
      <c r="E51" s="147"/>
      <c r="F51" s="144"/>
      <c r="G51" s="148"/>
      <c r="H51" s="149"/>
    </row>
    <row r="52" spans="1:8" x14ac:dyDescent="0.3">
      <c r="A52" s="8"/>
      <c r="B52" s="160"/>
      <c r="D52" s="147"/>
      <c r="E52" s="147"/>
      <c r="F52" s="144"/>
      <c r="G52" s="148"/>
      <c r="H52" s="149"/>
    </row>
    <row r="53" spans="1:8" ht="15" thickBot="1" x14ac:dyDescent="0.35">
      <c r="A53" s="213"/>
      <c r="B53" s="187" t="s">
        <v>75</v>
      </c>
      <c r="C53" s="188"/>
      <c r="D53" s="189"/>
      <c r="E53" s="189"/>
      <c r="F53" s="190"/>
      <c r="G53" s="191"/>
      <c r="H53" s="192"/>
    </row>
    <row r="54" spans="1:8" x14ac:dyDescent="0.3">
      <c r="A54" s="8"/>
      <c r="B54" s="160"/>
      <c r="C54" t="s">
        <v>76</v>
      </c>
      <c r="D54" s="147"/>
      <c r="E54" s="147"/>
      <c r="F54" s="144"/>
      <c r="G54" s="148"/>
      <c r="H54" s="149">
        <f t="shared" ref="H54:H72" si="4">F54*G54</f>
        <v>0</v>
      </c>
    </row>
    <row r="55" spans="1:8" x14ac:dyDescent="0.3">
      <c r="A55" s="8"/>
      <c r="B55" s="160"/>
      <c r="C55" t="s">
        <v>77</v>
      </c>
      <c r="D55" s="147"/>
      <c r="E55" s="147"/>
      <c r="F55" s="144"/>
      <c r="G55" s="148"/>
      <c r="H55" s="149">
        <f t="shared" si="4"/>
        <v>0</v>
      </c>
    </row>
    <row r="56" spans="1:8" x14ac:dyDescent="0.3">
      <c r="A56" s="8"/>
      <c r="B56" s="160"/>
      <c r="C56" t="s">
        <v>78</v>
      </c>
      <c r="D56" s="147"/>
      <c r="E56" s="147"/>
      <c r="F56" s="144"/>
      <c r="G56" s="148"/>
      <c r="H56" s="149">
        <f t="shared" si="4"/>
        <v>0</v>
      </c>
    </row>
    <row r="57" spans="1:8" x14ac:dyDescent="0.3">
      <c r="A57" s="8"/>
      <c r="B57" s="160"/>
      <c r="C57" t="s">
        <v>79</v>
      </c>
      <c r="D57" s="147"/>
      <c r="E57" s="147"/>
      <c r="F57" s="144"/>
      <c r="G57" s="148"/>
      <c r="H57" s="149">
        <f t="shared" si="4"/>
        <v>0</v>
      </c>
    </row>
    <row r="58" spans="1:8" x14ac:dyDescent="0.3">
      <c r="A58" s="8"/>
      <c r="B58" s="160"/>
      <c r="C58" s="178" t="s">
        <v>54</v>
      </c>
      <c r="D58" s="179"/>
      <c r="E58" s="179"/>
      <c r="F58" s="180"/>
      <c r="G58" s="181"/>
      <c r="H58" s="182"/>
    </row>
    <row r="59" spans="1:8" x14ac:dyDescent="0.3">
      <c r="A59" s="8"/>
      <c r="B59" s="160"/>
      <c r="C59" s="150" t="s">
        <v>55</v>
      </c>
      <c r="D59" s="147"/>
      <c r="E59" s="147"/>
      <c r="F59" s="144"/>
      <c r="G59" s="148"/>
      <c r="H59" s="149">
        <f t="shared" ref="H59:H61" si="5">F59*G59</f>
        <v>0</v>
      </c>
    </row>
    <row r="60" spans="1:8" x14ac:dyDescent="0.3">
      <c r="A60" s="8"/>
      <c r="B60" s="160"/>
      <c r="C60" s="150" t="s">
        <v>56</v>
      </c>
      <c r="D60" s="147"/>
      <c r="E60" s="147"/>
      <c r="F60" s="144"/>
      <c r="G60" s="148"/>
      <c r="H60" s="149">
        <f t="shared" si="5"/>
        <v>0</v>
      </c>
    </row>
    <row r="61" spans="1:8" x14ac:dyDescent="0.3">
      <c r="A61" s="8"/>
      <c r="B61" s="160"/>
      <c r="C61" s="150" t="s">
        <v>57</v>
      </c>
      <c r="D61" s="147"/>
      <c r="E61" s="147"/>
      <c r="F61" s="144"/>
      <c r="G61" s="148"/>
      <c r="H61" s="149">
        <f t="shared" si="5"/>
        <v>0</v>
      </c>
    </row>
    <row r="62" spans="1:8" x14ac:dyDescent="0.3">
      <c r="A62" s="8"/>
      <c r="B62" s="160"/>
      <c r="C62" t="s">
        <v>58</v>
      </c>
      <c r="D62" s="147"/>
      <c r="E62" s="147"/>
      <c r="F62" s="144"/>
      <c r="G62" s="148"/>
      <c r="H62" s="149">
        <f t="shared" si="4"/>
        <v>0</v>
      </c>
    </row>
    <row r="63" spans="1:8" x14ac:dyDescent="0.3">
      <c r="A63" s="8"/>
      <c r="B63" s="160"/>
      <c r="C63" s="178" t="s">
        <v>60</v>
      </c>
      <c r="D63" s="179"/>
      <c r="E63" s="179"/>
      <c r="F63" s="180"/>
      <c r="G63" s="181"/>
      <c r="H63" s="182"/>
    </row>
    <row r="64" spans="1:8" x14ac:dyDescent="0.3">
      <c r="A64" s="8"/>
      <c r="B64" s="160"/>
      <c r="C64" s="150" t="s">
        <v>61</v>
      </c>
      <c r="D64" s="147"/>
      <c r="E64" s="147"/>
      <c r="F64" s="144"/>
      <c r="G64" s="148"/>
      <c r="H64" s="149">
        <f t="shared" si="4"/>
        <v>0</v>
      </c>
    </row>
    <row r="65" spans="1:8" x14ac:dyDescent="0.3">
      <c r="A65" s="8"/>
      <c r="B65" s="160"/>
      <c r="C65" s="150" t="s">
        <v>62</v>
      </c>
      <c r="D65" s="147"/>
      <c r="E65" s="147"/>
      <c r="F65" s="144"/>
      <c r="G65" s="148"/>
      <c r="H65" s="149">
        <f t="shared" si="4"/>
        <v>0</v>
      </c>
    </row>
    <row r="66" spans="1:8" x14ac:dyDescent="0.3">
      <c r="A66" s="8"/>
      <c r="B66" s="160"/>
      <c r="C66" s="150" t="s">
        <v>63</v>
      </c>
      <c r="D66" s="147"/>
      <c r="E66" s="147"/>
      <c r="F66" s="144"/>
      <c r="G66" s="148"/>
      <c r="H66" s="149">
        <f t="shared" si="4"/>
        <v>0</v>
      </c>
    </row>
    <row r="67" spans="1:8" x14ac:dyDescent="0.3">
      <c r="A67" s="8"/>
      <c r="B67" s="160"/>
      <c r="C67" s="150" t="s">
        <v>64</v>
      </c>
      <c r="D67" s="147"/>
      <c r="E67" s="147"/>
      <c r="F67" s="144"/>
      <c r="G67" s="148"/>
      <c r="H67" s="149">
        <f t="shared" si="4"/>
        <v>0</v>
      </c>
    </row>
    <row r="68" spans="1:8" x14ac:dyDescent="0.3">
      <c r="A68" s="8"/>
      <c r="B68" s="160"/>
      <c r="C68" s="150" t="s">
        <v>65</v>
      </c>
      <c r="D68" s="147"/>
      <c r="E68" s="147"/>
      <c r="F68" s="144"/>
      <c r="G68" s="148"/>
      <c r="H68" s="149">
        <f t="shared" si="4"/>
        <v>0</v>
      </c>
    </row>
    <row r="69" spans="1:8" x14ac:dyDescent="0.3">
      <c r="A69" s="8"/>
      <c r="B69" s="160"/>
      <c r="C69" s="150" t="s">
        <v>66</v>
      </c>
      <c r="D69" s="147"/>
      <c r="E69" s="147"/>
      <c r="F69" s="144"/>
      <c r="G69" s="148"/>
      <c r="H69" s="149">
        <f t="shared" si="4"/>
        <v>0</v>
      </c>
    </row>
    <row r="70" spans="1:8" x14ac:dyDescent="0.3">
      <c r="A70" s="8"/>
      <c r="B70" s="160"/>
      <c r="C70" s="150" t="s">
        <v>67</v>
      </c>
      <c r="D70" s="147"/>
      <c r="E70" s="147"/>
      <c r="F70" s="144"/>
      <c r="G70" s="148"/>
      <c r="H70" s="149">
        <f t="shared" si="4"/>
        <v>0</v>
      </c>
    </row>
    <row r="71" spans="1:8" x14ac:dyDescent="0.3">
      <c r="A71" s="8"/>
      <c r="B71" s="160"/>
      <c r="C71" s="150" t="s">
        <v>68</v>
      </c>
      <c r="D71" s="147"/>
      <c r="E71" s="147"/>
      <c r="F71" s="144"/>
      <c r="G71" s="148"/>
      <c r="H71" s="149">
        <f t="shared" si="4"/>
        <v>0</v>
      </c>
    </row>
    <row r="72" spans="1:8" x14ac:dyDescent="0.3">
      <c r="A72" s="8"/>
      <c r="B72" s="160"/>
      <c r="C72" t="s">
        <v>95</v>
      </c>
      <c r="D72" s="147"/>
      <c r="E72" s="147"/>
      <c r="F72" s="144"/>
      <c r="G72" s="148"/>
      <c r="H72" s="149">
        <f t="shared" si="4"/>
        <v>0</v>
      </c>
    </row>
    <row r="73" spans="1:8" x14ac:dyDescent="0.3">
      <c r="A73" s="8"/>
      <c r="B73" s="160"/>
      <c r="D73" s="147"/>
      <c r="E73" s="147"/>
      <c r="F73" s="144"/>
      <c r="G73" s="148"/>
      <c r="H73" s="149"/>
    </row>
    <row r="74" spans="1:8" ht="15" thickBot="1" x14ac:dyDescent="0.35">
      <c r="A74" s="213"/>
      <c r="B74" s="187" t="s">
        <v>80</v>
      </c>
      <c r="C74" s="188"/>
      <c r="D74" s="189"/>
      <c r="E74" s="189"/>
      <c r="F74" s="190"/>
      <c r="G74" s="191"/>
      <c r="H74" s="192"/>
    </row>
    <row r="75" spans="1:8" x14ac:dyDescent="0.3">
      <c r="A75" s="8"/>
      <c r="B75" s="160"/>
      <c r="C75" t="s">
        <v>96</v>
      </c>
      <c r="D75" s="147"/>
      <c r="E75" s="147"/>
      <c r="F75" s="144"/>
      <c r="G75" s="148"/>
      <c r="H75" s="149">
        <f t="shared" ref="H75:H79" si="6">F75*G75</f>
        <v>0</v>
      </c>
    </row>
    <row r="76" spans="1:8" x14ac:dyDescent="0.3">
      <c r="A76" s="8"/>
      <c r="B76" s="160"/>
      <c r="C76" t="s">
        <v>81</v>
      </c>
      <c r="D76" s="147"/>
      <c r="E76" s="147"/>
      <c r="F76" s="144"/>
      <c r="G76" s="148"/>
      <c r="H76" s="149">
        <f t="shared" si="6"/>
        <v>0</v>
      </c>
    </row>
    <row r="77" spans="1:8" x14ac:dyDescent="0.3">
      <c r="A77" s="8"/>
      <c r="B77" s="160"/>
      <c r="C77" t="s">
        <v>82</v>
      </c>
      <c r="D77" s="147"/>
      <c r="E77" s="147"/>
      <c r="F77" s="144"/>
      <c r="G77" s="148"/>
      <c r="H77" s="149">
        <f t="shared" si="6"/>
        <v>0</v>
      </c>
    </row>
    <row r="78" spans="1:8" x14ac:dyDescent="0.3">
      <c r="A78" s="8"/>
      <c r="B78" s="160"/>
      <c r="C78" t="s">
        <v>83</v>
      </c>
      <c r="D78" s="147"/>
      <c r="E78" s="147"/>
      <c r="F78" s="144"/>
      <c r="G78" s="148"/>
      <c r="H78" s="149">
        <f t="shared" si="6"/>
        <v>0</v>
      </c>
    </row>
    <row r="79" spans="1:8" x14ac:dyDescent="0.3">
      <c r="A79" s="8"/>
      <c r="B79" s="160"/>
      <c r="C79" t="s">
        <v>97</v>
      </c>
      <c r="D79" s="147"/>
      <c r="E79" s="147"/>
      <c r="F79" s="144"/>
      <c r="G79" s="148"/>
      <c r="H79" s="149">
        <f t="shared" si="6"/>
        <v>0</v>
      </c>
    </row>
    <row r="80" spans="1:8" x14ac:dyDescent="0.3">
      <c r="A80" s="8"/>
      <c r="B80" s="160"/>
      <c r="D80" s="147"/>
      <c r="E80" s="147"/>
      <c r="F80" s="144"/>
      <c r="G80" s="148"/>
      <c r="H80" s="149"/>
    </row>
    <row r="81" spans="1:8" x14ac:dyDescent="0.3">
      <c r="A81" s="8"/>
      <c r="B81" s="160"/>
      <c r="D81" s="147"/>
      <c r="E81" s="147"/>
      <c r="F81" s="144"/>
      <c r="G81" s="148"/>
      <c r="H81" s="149"/>
    </row>
    <row r="82" spans="1:8" ht="15" thickBot="1" x14ac:dyDescent="0.35">
      <c r="A82" s="214"/>
      <c r="B82" s="187" t="s">
        <v>84</v>
      </c>
      <c r="C82" s="188"/>
      <c r="D82" s="189"/>
      <c r="E82" s="189"/>
      <c r="F82" s="190"/>
      <c r="G82" s="191"/>
      <c r="H82" s="192"/>
    </row>
    <row r="83" spans="1:8" x14ac:dyDescent="0.3">
      <c r="A83" s="8"/>
      <c r="B83" s="160"/>
      <c r="C83" t="s">
        <v>85</v>
      </c>
      <c r="D83" s="147"/>
      <c r="E83" s="147"/>
      <c r="F83" s="144"/>
      <c r="G83" s="148"/>
      <c r="H83" s="149"/>
    </row>
    <row r="84" spans="1:8" x14ac:dyDescent="0.3">
      <c r="A84" s="8"/>
      <c r="B84" s="160"/>
      <c r="C84" t="s">
        <v>27</v>
      </c>
      <c r="D84" s="147"/>
      <c r="E84" s="147"/>
      <c r="F84" s="144"/>
      <c r="G84" s="148"/>
      <c r="H84" s="149">
        <f t="shared" ref="H84:H95" si="7">F84*G84</f>
        <v>0</v>
      </c>
    </row>
    <row r="85" spans="1:8" x14ac:dyDescent="0.3">
      <c r="A85" s="8"/>
      <c r="B85" s="160"/>
      <c r="C85" t="s">
        <v>28</v>
      </c>
      <c r="D85" s="147"/>
      <c r="E85" s="147"/>
      <c r="F85" s="144"/>
      <c r="G85" s="148"/>
      <c r="H85" s="149">
        <f t="shared" si="7"/>
        <v>0</v>
      </c>
    </row>
    <row r="86" spans="1:8" x14ac:dyDescent="0.3">
      <c r="A86" s="8"/>
      <c r="B86" s="160"/>
      <c r="C86" s="151" t="s">
        <v>98</v>
      </c>
      <c r="D86" s="147"/>
      <c r="E86" s="147"/>
      <c r="F86" s="144"/>
      <c r="G86" s="148"/>
      <c r="H86" s="149">
        <f t="shared" si="7"/>
        <v>0</v>
      </c>
    </row>
    <row r="87" spans="1:8" x14ac:dyDescent="0.3">
      <c r="A87" s="8"/>
      <c r="B87" s="160"/>
      <c r="C87" t="s">
        <v>30</v>
      </c>
      <c r="D87" s="147"/>
      <c r="E87" s="147"/>
      <c r="F87" s="144"/>
      <c r="G87" s="148"/>
      <c r="H87" s="149">
        <f t="shared" si="7"/>
        <v>0</v>
      </c>
    </row>
    <row r="88" spans="1:8" x14ac:dyDescent="0.3">
      <c r="A88" s="8"/>
      <c r="B88" s="160"/>
      <c r="C88" t="s">
        <v>86</v>
      </c>
      <c r="D88" s="147"/>
      <c r="E88" s="147"/>
      <c r="F88" s="144"/>
      <c r="G88" s="148"/>
      <c r="H88" s="149"/>
    </row>
    <row r="89" spans="1:8" x14ac:dyDescent="0.3">
      <c r="A89" s="8"/>
      <c r="B89" s="160"/>
      <c r="C89" t="s">
        <v>27</v>
      </c>
      <c r="D89" s="147"/>
      <c r="E89" s="147"/>
      <c r="F89" s="144"/>
      <c r="G89" s="148"/>
      <c r="H89" s="149">
        <f t="shared" si="7"/>
        <v>0</v>
      </c>
    </row>
    <row r="90" spans="1:8" x14ac:dyDescent="0.3">
      <c r="A90" s="8"/>
      <c r="B90" s="160"/>
      <c r="C90" t="s">
        <v>28</v>
      </c>
      <c r="D90" s="147"/>
      <c r="E90" s="147"/>
      <c r="F90" s="144"/>
      <c r="G90" s="148"/>
      <c r="H90" s="149">
        <f t="shared" si="7"/>
        <v>0</v>
      </c>
    </row>
    <row r="91" spans="1:8" x14ac:dyDescent="0.3">
      <c r="A91" s="8"/>
      <c r="B91" s="160"/>
      <c r="C91" s="151" t="s">
        <v>98</v>
      </c>
      <c r="D91" s="147"/>
      <c r="E91" s="147"/>
      <c r="F91" s="144"/>
      <c r="G91" s="148"/>
      <c r="H91" s="149">
        <f t="shared" si="7"/>
        <v>0</v>
      </c>
    </row>
    <row r="92" spans="1:8" x14ac:dyDescent="0.3">
      <c r="A92" s="8"/>
      <c r="B92" s="160"/>
      <c r="C92" t="s">
        <v>30</v>
      </c>
      <c r="D92" s="147"/>
      <c r="E92" s="147"/>
      <c r="F92" s="144"/>
      <c r="G92" s="148"/>
      <c r="H92" s="149">
        <f t="shared" si="7"/>
        <v>0</v>
      </c>
    </row>
    <row r="93" spans="1:8" x14ac:dyDescent="0.3">
      <c r="A93" s="8"/>
      <c r="B93" s="160"/>
      <c r="C93" t="s">
        <v>87</v>
      </c>
      <c r="D93" s="147"/>
      <c r="E93" s="147"/>
      <c r="F93" s="144"/>
      <c r="G93" s="148"/>
      <c r="H93" s="149">
        <f t="shared" si="7"/>
        <v>0</v>
      </c>
    </row>
    <row r="94" spans="1:8" x14ac:dyDescent="0.3">
      <c r="A94" s="8"/>
      <c r="B94" s="160"/>
      <c r="C94" t="s">
        <v>88</v>
      </c>
      <c r="D94" s="147"/>
      <c r="E94" s="147"/>
      <c r="F94" s="144"/>
      <c r="G94" s="148"/>
      <c r="H94" s="149">
        <f t="shared" si="7"/>
        <v>0</v>
      </c>
    </row>
    <row r="95" spans="1:8" x14ac:dyDescent="0.3">
      <c r="A95" s="8"/>
      <c r="B95" s="160"/>
      <c r="C95" t="s">
        <v>9</v>
      </c>
      <c r="D95" s="147"/>
      <c r="E95" s="147"/>
      <c r="F95" s="144"/>
      <c r="G95" s="148"/>
      <c r="H95" s="149">
        <f t="shared" si="7"/>
        <v>0</v>
      </c>
    </row>
    <row r="96" spans="1:8" x14ac:dyDescent="0.3">
      <c r="A96" s="8"/>
      <c r="B96" s="160"/>
      <c r="D96" s="147"/>
      <c r="E96" s="147"/>
      <c r="F96" s="144"/>
      <c r="G96" s="148"/>
      <c r="H96" s="149"/>
    </row>
    <row r="97" spans="1:8" x14ac:dyDescent="0.3">
      <c r="A97" s="8"/>
      <c r="B97" s="160"/>
      <c r="D97" s="147"/>
      <c r="E97" s="147"/>
      <c r="F97" s="144"/>
      <c r="G97" s="144"/>
      <c r="H97" s="145"/>
    </row>
    <row r="98" spans="1:8" ht="15" thickBot="1" x14ac:dyDescent="0.35">
      <c r="A98" s="214"/>
      <c r="B98" s="187" t="s">
        <v>8</v>
      </c>
      <c r="C98" s="188"/>
      <c r="D98" s="189"/>
      <c r="E98" s="189"/>
      <c r="F98" s="190"/>
      <c r="G98" s="190"/>
      <c r="H98" s="194"/>
    </row>
    <row r="99" spans="1:8" x14ac:dyDescent="0.3">
      <c r="A99" s="8"/>
      <c r="B99" s="160"/>
      <c r="C99" t="s">
        <v>89</v>
      </c>
      <c r="D99" s="147"/>
      <c r="E99" s="147"/>
      <c r="F99" s="144"/>
      <c r="G99" s="148"/>
      <c r="H99" s="149">
        <f t="shared" ref="H99:H102" si="8">F99*G99</f>
        <v>0</v>
      </c>
    </row>
    <row r="100" spans="1:8" x14ac:dyDescent="0.3">
      <c r="A100" s="8"/>
      <c r="B100" s="160"/>
      <c r="C100" t="s">
        <v>90</v>
      </c>
      <c r="F100" s="144"/>
      <c r="G100" s="148"/>
      <c r="H100" s="149">
        <f t="shared" si="8"/>
        <v>0</v>
      </c>
    </row>
    <row r="101" spans="1:8" x14ac:dyDescent="0.3">
      <c r="A101" s="8"/>
      <c r="B101" s="160"/>
      <c r="C101" t="s">
        <v>91</v>
      </c>
      <c r="F101" s="144"/>
      <c r="G101" s="148"/>
      <c r="H101" s="149">
        <f t="shared" si="8"/>
        <v>0</v>
      </c>
    </row>
    <row r="102" spans="1:8" x14ac:dyDescent="0.3">
      <c r="A102" s="8"/>
      <c r="B102" s="160"/>
      <c r="C102" t="s">
        <v>92</v>
      </c>
      <c r="F102" s="144"/>
      <c r="G102" s="148"/>
      <c r="H102" s="149">
        <f t="shared" si="8"/>
        <v>0</v>
      </c>
    </row>
    <row r="103" spans="1:8" x14ac:dyDescent="0.3">
      <c r="A103" s="8"/>
      <c r="B103" s="160"/>
      <c r="F103" s="147"/>
      <c r="G103" s="147"/>
      <c r="H103" s="152"/>
    </row>
    <row r="104" spans="1:8" x14ac:dyDescent="0.3">
      <c r="A104" s="8"/>
      <c r="B104" s="160"/>
      <c r="F104" s="147"/>
      <c r="G104" s="147"/>
      <c r="H104" s="152"/>
    </row>
    <row r="105" spans="1:8" ht="21.6" thickBot="1" x14ac:dyDescent="0.35">
      <c r="A105" s="215" t="s">
        <v>177</v>
      </c>
      <c r="B105" s="195" t="s">
        <v>169</v>
      </c>
      <c r="C105" s="196"/>
      <c r="D105" s="197"/>
      <c r="E105" s="197"/>
      <c r="F105" s="198"/>
      <c r="G105" s="199"/>
      <c r="H105" s="200"/>
    </row>
    <row r="106" spans="1:8" x14ac:dyDescent="0.3">
      <c r="A106" s="8"/>
      <c r="B106" s="160"/>
      <c r="C106" s="153" t="s">
        <v>131</v>
      </c>
      <c r="H106" s="149">
        <f t="shared" ref="H106:H112" si="9">F106*G106</f>
        <v>0</v>
      </c>
    </row>
    <row r="107" spans="1:8" x14ac:dyDescent="0.3">
      <c r="A107" s="8"/>
      <c r="B107" s="160"/>
      <c r="C107" s="153" t="s">
        <v>132</v>
      </c>
      <c r="H107" s="149">
        <f t="shared" si="9"/>
        <v>0</v>
      </c>
    </row>
    <row r="108" spans="1:8" x14ac:dyDescent="0.3">
      <c r="A108" s="8"/>
      <c r="B108" s="160"/>
      <c r="C108" s="153" t="s">
        <v>133</v>
      </c>
      <c r="H108" s="149">
        <f t="shared" si="9"/>
        <v>0</v>
      </c>
    </row>
    <row r="109" spans="1:8" x14ac:dyDescent="0.3">
      <c r="A109" s="8"/>
      <c r="B109" s="160"/>
      <c r="C109" s="153" t="s">
        <v>134</v>
      </c>
      <c r="H109" s="149">
        <f t="shared" si="9"/>
        <v>0</v>
      </c>
    </row>
    <row r="110" spans="1:8" x14ac:dyDescent="0.3">
      <c r="A110" s="8"/>
      <c r="B110" s="160"/>
      <c r="C110" s="153" t="s">
        <v>164</v>
      </c>
      <c r="H110" s="149">
        <f t="shared" si="9"/>
        <v>0</v>
      </c>
    </row>
    <row r="111" spans="1:8" x14ac:dyDescent="0.3">
      <c r="A111" s="8"/>
      <c r="B111" s="160"/>
      <c r="C111" s="153" t="s">
        <v>136</v>
      </c>
      <c r="H111" s="149">
        <f t="shared" si="9"/>
        <v>0</v>
      </c>
    </row>
    <row r="112" spans="1:8" x14ac:dyDescent="0.3">
      <c r="A112" s="8"/>
      <c r="B112" s="160"/>
      <c r="C112" s="153" t="s">
        <v>9</v>
      </c>
      <c r="H112" s="149">
        <f t="shared" si="9"/>
        <v>0</v>
      </c>
    </row>
    <row r="113" spans="1:8" x14ac:dyDescent="0.3">
      <c r="A113" s="8"/>
      <c r="B113" s="160"/>
      <c r="C113" s="153"/>
      <c r="H113" s="149"/>
    </row>
    <row r="114" spans="1:8" x14ac:dyDescent="0.3">
      <c r="A114" s="8"/>
      <c r="B114" s="160"/>
      <c r="H114" s="9"/>
    </row>
    <row r="115" spans="1:8" ht="15" thickBot="1" x14ac:dyDescent="0.35">
      <c r="A115" s="216"/>
      <c r="B115" s="195" t="s">
        <v>180</v>
      </c>
      <c r="C115" s="202"/>
      <c r="D115" s="202"/>
      <c r="E115" s="197"/>
      <c r="F115" s="198"/>
      <c r="G115" s="199"/>
      <c r="H115" s="200"/>
    </row>
    <row r="116" spans="1:8" x14ac:dyDescent="0.3">
      <c r="A116" s="8"/>
      <c r="B116" s="160"/>
      <c r="C116" s="153" t="s">
        <v>138</v>
      </c>
      <c r="E116" s="147"/>
      <c r="F116" s="144"/>
      <c r="G116" s="148"/>
      <c r="H116" s="149">
        <f t="shared" ref="H116:H121" si="10">F116*G116</f>
        <v>0</v>
      </c>
    </row>
    <row r="117" spans="1:8" x14ac:dyDescent="0.3">
      <c r="A117" s="8"/>
      <c r="B117" s="160"/>
      <c r="C117" s="153" t="s">
        <v>139</v>
      </c>
      <c r="E117" s="147"/>
      <c r="F117" s="144"/>
      <c r="G117" s="148"/>
      <c r="H117" s="149">
        <f t="shared" si="10"/>
        <v>0</v>
      </c>
    </row>
    <row r="118" spans="1:8" x14ac:dyDescent="0.3">
      <c r="A118" s="8"/>
      <c r="B118" s="160"/>
      <c r="C118" s="153" t="s">
        <v>140</v>
      </c>
      <c r="E118" s="147"/>
      <c r="F118" s="144"/>
      <c r="G118" s="148"/>
      <c r="H118" s="149">
        <f t="shared" si="10"/>
        <v>0</v>
      </c>
    </row>
    <row r="119" spans="1:8" x14ac:dyDescent="0.3">
      <c r="A119" s="8"/>
      <c r="B119" s="160"/>
      <c r="C119" s="153" t="s">
        <v>141</v>
      </c>
      <c r="E119" s="147"/>
      <c r="F119" s="144"/>
      <c r="G119" s="148"/>
      <c r="H119" s="149">
        <f t="shared" si="10"/>
        <v>0</v>
      </c>
    </row>
    <row r="120" spans="1:8" x14ac:dyDescent="0.3">
      <c r="A120" s="8"/>
      <c r="B120" s="160"/>
      <c r="C120" s="153" t="s">
        <v>142</v>
      </c>
      <c r="E120" s="147"/>
      <c r="F120" s="144"/>
      <c r="G120" s="148"/>
      <c r="H120" s="149">
        <f t="shared" si="10"/>
        <v>0</v>
      </c>
    </row>
    <row r="121" spans="1:8" x14ac:dyDescent="0.3">
      <c r="A121" s="8"/>
      <c r="B121" s="160"/>
      <c r="C121" s="153" t="s">
        <v>9</v>
      </c>
      <c r="E121" s="147"/>
      <c r="F121" s="144"/>
      <c r="G121" s="148"/>
      <c r="H121" s="149">
        <f t="shared" si="10"/>
        <v>0</v>
      </c>
    </row>
    <row r="122" spans="1:8" x14ac:dyDescent="0.3">
      <c r="A122" s="8"/>
      <c r="B122" s="160"/>
      <c r="E122" s="147"/>
      <c r="F122" s="144"/>
      <c r="G122" s="148"/>
      <c r="H122" s="149"/>
    </row>
    <row r="123" spans="1:8" x14ac:dyDescent="0.3">
      <c r="A123" s="8"/>
      <c r="B123" s="160"/>
      <c r="E123" s="147"/>
      <c r="F123" s="144"/>
      <c r="G123" s="148"/>
      <c r="H123" s="149"/>
    </row>
    <row r="124" spans="1:8" ht="15" thickBot="1" x14ac:dyDescent="0.35">
      <c r="A124" s="216"/>
      <c r="B124" s="195" t="s">
        <v>170</v>
      </c>
      <c r="C124" s="202"/>
      <c r="D124" s="202"/>
      <c r="E124" s="197"/>
      <c r="F124" s="198"/>
      <c r="G124" s="199"/>
      <c r="H124" s="200"/>
    </row>
    <row r="125" spans="1:8" x14ac:dyDescent="0.3">
      <c r="A125" s="8"/>
      <c r="B125" s="160"/>
      <c r="C125" s="153" t="s">
        <v>144</v>
      </c>
      <c r="E125" s="147"/>
      <c r="F125" s="144"/>
      <c r="G125" s="148"/>
      <c r="H125" s="149">
        <f t="shared" ref="H125:H128" si="11">F125*G125</f>
        <v>0</v>
      </c>
    </row>
    <row r="126" spans="1:8" x14ac:dyDescent="0.3">
      <c r="A126" s="8"/>
      <c r="B126" s="160"/>
      <c r="C126" s="153" t="s">
        <v>145</v>
      </c>
      <c r="E126" s="147"/>
      <c r="F126" s="144"/>
      <c r="G126" s="148"/>
      <c r="H126" s="149">
        <f t="shared" si="11"/>
        <v>0</v>
      </c>
    </row>
    <row r="127" spans="1:8" x14ac:dyDescent="0.3">
      <c r="A127" s="8"/>
      <c r="B127" s="160"/>
      <c r="C127" s="153" t="s">
        <v>146</v>
      </c>
      <c r="E127" s="147"/>
      <c r="F127" s="144"/>
      <c r="G127" s="148"/>
      <c r="H127" s="149">
        <f t="shared" si="11"/>
        <v>0</v>
      </c>
    </row>
    <row r="128" spans="1:8" x14ac:dyDescent="0.3">
      <c r="A128" s="8"/>
      <c r="B128" s="160"/>
      <c r="C128" s="153" t="s">
        <v>147</v>
      </c>
      <c r="E128" s="147"/>
      <c r="F128" s="144"/>
      <c r="G128" s="148"/>
      <c r="H128" s="149">
        <f t="shared" si="11"/>
        <v>0</v>
      </c>
    </row>
    <row r="129" spans="1:8" x14ac:dyDescent="0.3">
      <c r="A129" s="8"/>
      <c r="B129" s="160"/>
      <c r="C129" s="153" t="s">
        <v>9</v>
      </c>
      <c r="E129" s="147"/>
      <c r="F129" s="144"/>
      <c r="G129" s="148"/>
      <c r="H129" s="9"/>
    </row>
    <row r="130" spans="1:8" x14ac:dyDescent="0.3">
      <c r="A130" s="8"/>
      <c r="B130" s="160"/>
      <c r="C130" s="153"/>
      <c r="E130" s="147"/>
      <c r="F130" s="144"/>
      <c r="G130" s="148"/>
      <c r="H130" s="9"/>
    </row>
    <row r="131" spans="1:8" x14ac:dyDescent="0.3">
      <c r="A131" s="8"/>
      <c r="B131" s="160"/>
      <c r="E131" s="147"/>
      <c r="F131" s="144"/>
      <c r="G131" s="148"/>
      <c r="H131" s="149"/>
    </row>
    <row r="132" spans="1:8" ht="29.4" thickBot="1" x14ac:dyDescent="0.35">
      <c r="A132" s="216"/>
      <c r="B132" s="203" t="s">
        <v>172</v>
      </c>
      <c r="C132" s="202"/>
      <c r="D132" s="202"/>
      <c r="E132" s="197"/>
      <c r="F132" s="198"/>
      <c r="G132" s="199"/>
      <c r="H132" s="200"/>
    </row>
    <row r="133" spans="1:8" x14ac:dyDescent="0.3">
      <c r="A133" s="8"/>
      <c r="B133" s="160"/>
      <c r="C133" t="s">
        <v>60</v>
      </c>
      <c r="E133" s="147"/>
      <c r="F133" s="144"/>
      <c r="G133" s="148"/>
      <c r="H133" s="149">
        <f t="shared" ref="H133:H141" si="12">F133*G133</f>
        <v>0</v>
      </c>
    </row>
    <row r="134" spans="1:8" x14ac:dyDescent="0.3">
      <c r="A134" s="8"/>
      <c r="B134" s="160"/>
      <c r="C134" t="s">
        <v>76</v>
      </c>
      <c r="E134" s="147"/>
      <c r="F134" s="144"/>
      <c r="G134" s="148"/>
      <c r="H134" s="149">
        <f t="shared" si="12"/>
        <v>0</v>
      </c>
    </row>
    <row r="135" spans="1:8" x14ac:dyDescent="0.3">
      <c r="A135" s="8"/>
      <c r="B135" s="160"/>
      <c r="C135" t="s">
        <v>165</v>
      </c>
      <c r="E135" s="147"/>
      <c r="F135" s="144"/>
      <c r="G135" s="148"/>
      <c r="H135" s="149">
        <f t="shared" si="12"/>
        <v>0</v>
      </c>
    </row>
    <row r="136" spans="1:8" x14ac:dyDescent="0.3">
      <c r="A136" s="8"/>
      <c r="B136" s="160"/>
      <c r="C136" t="s">
        <v>166</v>
      </c>
      <c r="E136" s="147"/>
      <c r="F136" s="144"/>
      <c r="G136" s="148"/>
      <c r="H136" s="149">
        <f t="shared" si="12"/>
        <v>0</v>
      </c>
    </row>
    <row r="137" spans="1:8" x14ac:dyDescent="0.3">
      <c r="A137" s="8"/>
      <c r="B137" s="160"/>
      <c r="C137" t="s">
        <v>149</v>
      </c>
      <c r="E137" s="147"/>
      <c r="F137" s="144"/>
      <c r="G137" s="148"/>
      <c r="H137" s="149">
        <f t="shared" si="12"/>
        <v>0</v>
      </c>
    </row>
    <row r="138" spans="1:8" x14ac:dyDescent="0.3">
      <c r="A138" s="8"/>
      <c r="B138" s="160"/>
      <c r="C138" t="s">
        <v>150</v>
      </c>
      <c r="E138" s="147"/>
      <c r="F138" s="144"/>
      <c r="G138" s="148"/>
      <c r="H138" s="149">
        <f t="shared" si="12"/>
        <v>0</v>
      </c>
    </row>
    <row r="139" spans="1:8" x14ac:dyDescent="0.3">
      <c r="A139" s="8"/>
      <c r="B139" s="160"/>
      <c r="C139" t="s">
        <v>19</v>
      </c>
      <c r="E139" s="147"/>
      <c r="F139" s="144"/>
      <c r="G139" s="148"/>
      <c r="H139" s="149">
        <f t="shared" si="12"/>
        <v>0</v>
      </c>
    </row>
    <row r="140" spans="1:8" x14ac:dyDescent="0.3">
      <c r="A140" s="8"/>
      <c r="B140" s="160"/>
      <c r="C140" t="s">
        <v>151</v>
      </c>
      <c r="E140" s="147"/>
      <c r="F140" s="144"/>
      <c r="G140" s="148"/>
      <c r="H140" s="149">
        <f t="shared" si="12"/>
        <v>0</v>
      </c>
    </row>
    <row r="141" spans="1:8" x14ac:dyDescent="0.3">
      <c r="A141" s="8"/>
      <c r="B141" s="160"/>
      <c r="C141" t="s">
        <v>9</v>
      </c>
      <c r="E141" s="147"/>
      <c r="F141" s="144"/>
      <c r="G141" s="148"/>
      <c r="H141" s="149">
        <f t="shared" si="12"/>
        <v>0</v>
      </c>
    </row>
    <row r="142" spans="1:8" x14ac:dyDescent="0.3">
      <c r="A142" s="8"/>
      <c r="B142" s="160"/>
      <c r="E142" s="147"/>
      <c r="F142" s="144"/>
      <c r="G142" s="148"/>
      <c r="H142" s="149"/>
    </row>
    <row r="143" spans="1:8" x14ac:dyDescent="0.3">
      <c r="A143" s="8"/>
      <c r="B143" s="160"/>
      <c r="E143" s="147"/>
      <c r="F143" s="144"/>
      <c r="G143" s="148"/>
      <c r="H143" s="149"/>
    </row>
    <row r="144" spans="1:8" ht="15" thickBot="1" x14ac:dyDescent="0.35">
      <c r="A144" s="216"/>
      <c r="B144" s="204" t="s">
        <v>171</v>
      </c>
      <c r="C144" s="202"/>
      <c r="D144" s="202"/>
      <c r="E144" s="197"/>
      <c r="F144" s="198"/>
      <c r="G144" s="199"/>
      <c r="H144" s="200" t="s">
        <v>167</v>
      </c>
    </row>
    <row r="145" spans="1:8" ht="15" thickTop="1" x14ac:dyDescent="0.3">
      <c r="A145" s="8"/>
      <c r="B145" s="160"/>
      <c r="C145" s="140" t="s">
        <v>19</v>
      </c>
      <c r="E145" s="147"/>
      <c r="F145" s="144"/>
      <c r="G145" s="148"/>
      <c r="H145" s="149">
        <f>F139*G139</f>
        <v>0</v>
      </c>
    </row>
    <row r="146" spans="1:8" x14ac:dyDescent="0.3">
      <c r="A146" s="8"/>
      <c r="B146" s="160"/>
      <c r="C146" t="s">
        <v>168</v>
      </c>
      <c r="E146" s="147"/>
      <c r="F146" s="144"/>
      <c r="G146" s="148"/>
      <c r="H146" s="149">
        <f>F140*G140</f>
        <v>0</v>
      </c>
    </row>
    <row r="147" spans="1:8" x14ac:dyDescent="0.3">
      <c r="A147" s="8"/>
      <c r="B147" s="160"/>
      <c r="C147" t="s">
        <v>9</v>
      </c>
      <c r="E147" s="147"/>
      <c r="F147" s="144"/>
      <c r="G147" s="148"/>
      <c r="H147" s="149">
        <f>F141*G141</f>
        <v>0</v>
      </c>
    </row>
    <row r="148" spans="1:8" x14ac:dyDescent="0.3">
      <c r="A148" s="8"/>
      <c r="B148" s="160"/>
      <c r="E148" s="147"/>
      <c r="F148" s="144"/>
      <c r="G148" s="148"/>
      <c r="H148" s="149"/>
    </row>
    <row r="149" spans="1:8" x14ac:dyDescent="0.3">
      <c r="A149" s="8"/>
      <c r="B149" s="160"/>
      <c r="H149" s="9"/>
    </row>
    <row r="150" spans="1:8" ht="15" thickBot="1" x14ac:dyDescent="0.35">
      <c r="A150" s="201"/>
      <c r="B150" s="195" t="s">
        <v>152</v>
      </c>
      <c r="C150" s="202"/>
      <c r="D150" s="202"/>
      <c r="E150" s="197"/>
      <c r="F150" s="198"/>
      <c r="G150" s="199"/>
      <c r="H150" s="200"/>
    </row>
    <row r="151" spans="1:8" ht="15" thickTop="1" x14ac:dyDescent="0.3">
      <c r="A151" s="8"/>
      <c r="B151" s="160"/>
      <c r="C151" t="s">
        <v>85</v>
      </c>
      <c r="D151" s="147"/>
      <c r="E151" s="147"/>
      <c r="F151" s="144"/>
      <c r="G151" s="148"/>
      <c r="H151" s="149">
        <f t="shared" ref="H151:H158" si="13">F151*G151</f>
        <v>0</v>
      </c>
    </row>
    <row r="152" spans="1:8" x14ac:dyDescent="0.3">
      <c r="A152" s="8"/>
      <c r="B152" s="160"/>
      <c r="C152" t="s">
        <v>86</v>
      </c>
      <c r="D152" s="147"/>
      <c r="E152" s="147"/>
      <c r="F152" s="144"/>
      <c r="G152" s="148"/>
      <c r="H152" s="149">
        <f t="shared" si="13"/>
        <v>0</v>
      </c>
    </row>
    <row r="153" spans="1:8" x14ac:dyDescent="0.3">
      <c r="A153" s="8"/>
      <c r="B153" s="160"/>
      <c r="C153" t="s">
        <v>87</v>
      </c>
      <c r="D153" s="147"/>
      <c r="E153" s="147"/>
      <c r="F153" s="144"/>
      <c r="G153" s="148"/>
      <c r="H153" s="149">
        <f t="shared" si="13"/>
        <v>0</v>
      </c>
    </row>
    <row r="154" spans="1:8" x14ac:dyDescent="0.3">
      <c r="A154" s="8"/>
      <c r="B154" s="160"/>
      <c r="C154" t="s">
        <v>88</v>
      </c>
      <c r="D154" s="147"/>
      <c r="E154" s="147"/>
      <c r="F154" s="144"/>
      <c r="G154" s="148"/>
      <c r="H154" s="149">
        <f t="shared" si="13"/>
        <v>0</v>
      </c>
    </row>
    <row r="155" spans="1:8" x14ac:dyDescent="0.3">
      <c r="A155" s="8"/>
      <c r="B155" s="160"/>
      <c r="C155" t="s">
        <v>9</v>
      </c>
      <c r="D155" s="147"/>
      <c r="E155" s="147"/>
      <c r="F155" s="144"/>
      <c r="G155" s="148"/>
      <c r="H155" s="149">
        <f t="shared" si="13"/>
        <v>0</v>
      </c>
    </row>
    <row r="156" spans="1:8" x14ac:dyDescent="0.3">
      <c r="A156" s="8"/>
      <c r="B156" s="160"/>
      <c r="C156" t="s">
        <v>153</v>
      </c>
      <c r="D156" s="147"/>
      <c r="E156" s="147"/>
      <c r="F156" s="144"/>
      <c r="G156" s="144"/>
      <c r="H156" s="149">
        <f t="shared" si="13"/>
        <v>0</v>
      </c>
    </row>
    <row r="157" spans="1:8" x14ac:dyDescent="0.3">
      <c r="A157" s="8"/>
      <c r="B157" s="160"/>
      <c r="C157" t="s">
        <v>154</v>
      </c>
      <c r="D157" s="147"/>
      <c r="E157" s="147"/>
      <c r="F157" s="144"/>
      <c r="G157" s="144"/>
      <c r="H157" s="149">
        <f t="shared" si="13"/>
        <v>0</v>
      </c>
    </row>
    <row r="158" spans="1:8" x14ac:dyDescent="0.3">
      <c r="A158" s="8"/>
      <c r="B158" s="160"/>
      <c r="H158" s="149">
        <f t="shared" si="13"/>
        <v>0</v>
      </c>
    </row>
    <row r="159" spans="1:8" x14ac:dyDescent="0.3">
      <c r="A159" s="8"/>
      <c r="B159" s="160"/>
      <c r="H159" s="149"/>
    </row>
    <row r="160" spans="1:8" ht="29.4" thickBot="1" x14ac:dyDescent="0.35">
      <c r="A160" s="217"/>
      <c r="B160" s="205" t="s">
        <v>174</v>
      </c>
      <c r="C160" s="206" t="s">
        <v>175</v>
      </c>
      <c r="D160" s="207"/>
      <c r="E160" s="207"/>
      <c r="F160" s="208"/>
      <c r="G160" s="209"/>
      <c r="H160" s="210"/>
    </row>
    <row r="161" spans="1:8" x14ac:dyDescent="0.3">
      <c r="A161" s="8"/>
      <c r="B161" s="160"/>
      <c r="C161" t="s">
        <v>159</v>
      </c>
      <c r="D161" s="157"/>
      <c r="E161" s="157"/>
      <c r="H161" s="149">
        <f t="shared" ref="H161:H165" si="14">F161*G161</f>
        <v>0</v>
      </c>
    </row>
    <row r="162" spans="1:8" x14ac:dyDescent="0.3">
      <c r="A162" s="8"/>
      <c r="B162" s="160"/>
      <c r="C162" t="s">
        <v>160</v>
      </c>
      <c r="D162" s="157"/>
      <c r="E162" s="157"/>
      <c r="H162" s="149">
        <f t="shared" si="14"/>
        <v>0</v>
      </c>
    </row>
    <row r="163" spans="1:8" x14ac:dyDescent="0.3">
      <c r="A163" s="8"/>
      <c r="B163" s="160"/>
      <c r="C163" t="s">
        <v>161</v>
      </c>
      <c r="D163" s="157"/>
      <c r="E163" s="157"/>
      <c r="H163" s="149">
        <f t="shared" si="14"/>
        <v>0</v>
      </c>
    </row>
    <row r="164" spans="1:8" x14ac:dyDescent="0.3">
      <c r="A164" s="8"/>
      <c r="B164" s="160"/>
      <c r="C164" t="s">
        <v>162</v>
      </c>
      <c r="D164" s="157"/>
      <c r="E164" s="157"/>
      <c r="H164" s="149">
        <f t="shared" si="14"/>
        <v>0</v>
      </c>
    </row>
    <row r="165" spans="1:8" x14ac:dyDescent="0.3">
      <c r="A165" s="8"/>
      <c r="B165" s="160"/>
      <c r="C165" t="s">
        <v>163</v>
      </c>
      <c r="D165" s="157"/>
      <c r="E165" s="157"/>
      <c r="H165" s="149">
        <f t="shared" si="14"/>
        <v>0</v>
      </c>
    </row>
    <row r="166" spans="1:8" x14ac:dyDescent="0.3">
      <c r="A166" s="8"/>
      <c r="B166" s="160"/>
      <c r="H166" s="149"/>
    </row>
    <row r="167" spans="1:8" x14ac:dyDescent="0.3">
      <c r="A167" s="8"/>
      <c r="B167" s="160"/>
      <c r="H167" s="149"/>
    </row>
    <row r="168" spans="1:8" x14ac:dyDescent="0.3">
      <c r="A168" s="8"/>
      <c r="B168" s="160"/>
      <c r="H168" s="149"/>
    </row>
    <row r="169" spans="1:8" x14ac:dyDescent="0.3">
      <c r="A169" s="8"/>
      <c r="B169" s="160"/>
      <c r="H169" s="149"/>
    </row>
    <row r="170" spans="1:8" ht="15" thickBot="1" x14ac:dyDescent="0.35">
      <c r="A170" s="8"/>
      <c r="B170" s="162"/>
      <c r="C170" s="22"/>
      <c r="D170" s="22"/>
      <c r="E170" s="22"/>
      <c r="F170" s="22"/>
      <c r="G170" s="22"/>
      <c r="H170" s="154"/>
    </row>
    <row r="171" spans="1:8" ht="15.6" thickTop="1" thickBot="1" x14ac:dyDescent="0.35">
      <c r="A171" s="155"/>
      <c r="B171" s="161"/>
      <c r="C171" s="17"/>
      <c r="D171" s="17"/>
      <c r="E171" s="17"/>
      <c r="F171" s="16" t="s">
        <v>93</v>
      </c>
      <c r="G171" s="17"/>
      <c r="H171" s="156">
        <f>+SUM(H7:H170)</f>
        <v>0</v>
      </c>
    </row>
    <row r="172" spans="1:8" x14ac:dyDescent="0.3">
      <c r="H172" s="18"/>
    </row>
    <row r="173" spans="1:8" x14ac:dyDescent="0.3">
      <c r="H173" s="18"/>
    </row>
    <row r="174" spans="1:8" x14ac:dyDescent="0.3">
      <c r="H174" s="18"/>
    </row>
    <row r="175" spans="1:8" x14ac:dyDescent="0.3">
      <c r="H175" s="18"/>
    </row>
    <row r="176" spans="1:8" x14ac:dyDescent="0.3">
      <c r="H176" s="18"/>
    </row>
    <row r="177" spans="8:8" x14ac:dyDescent="0.3">
      <c r="H177" s="18"/>
    </row>
    <row r="178" spans="8:8" x14ac:dyDescent="0.3">
      <c r="H178" s="18"/>
    </row>
    <row r="179" spans="8:8" x14ac:dyDescent="0.3">
      <c r="H179" s="18"/>
    </row>
    <row r="180" spans="8:8" x14ac:dyDescent="0.3">
      <c r="H180" s="18"/>
    </row>
    <row r="181" spans="8:8" x14ac:dyDescent="0.3">
      <c r="H181" s="18"/>
    </row>
    <row r="182" spans="8:8" x14ac:dyDescent="0.3">
      <c r="H182" s="18"/>
    </row>
    <row r="183" spans="8:8" x14ac:dyDescent="0.3">
      <c r="H183" s="18"/>
    </row>
    <row r="184" spans="8:8" x14ac:dyDescent="0.3">
      <c r="H184" s="18"/>
    </row>
    <row r="185" spans="8:8" x14ac:dyDescent="0.3">
      <c r="H185" s="18"/>
    </row>
    <row r="186" spans="8:8" x14ac:dyDescent="0.3">
      <c r="H186" s="18"/>
    </row>
    <row r="187" spans="8:8" x14ac:dyDescent="0.3">
      <c r="H187" s="18"/>
    </row>
    <row r="188" spans="8:8" x14ac:dyDescent="0.3">
      <c r="H188" s="18"/>
    </row>
    <row r="189" spans="8:8" x14ac:dyDescent="0.3">
      <c r="H189" s="18"/>
    </row>
    <row r="190" spans="8:8" x14ac:dyDescent="0.3">
      <c r="H190" s="18"/>
    </row>
    <row r="191" spans="8:8" x14ac:dyDescent="0.3">
      <c r="H191" s="18"/>
    </row>
    <row r="192" spans="8:8" x14ac:dyDescent="0.3">
      <c r="H192" s="18"/>
    </row>
    <row r="193" spans="8:8" x14ac:dyDescent="0.3">
      <c r="H193" s="18"/>
    </row>
    <row r="194" spans="8:8" x14ac:dyDescent="0.3">
      <c r="H194" s="18"/>
    </row>
    <row r="195" spans="8:8" x14ac:dyDescent="0.3">
      <c r="H195" s="18"/>
    </row>
    <row r="196" spans="8:8" x14ac:dyDescent="0.3">
      <c r="H196" s="18"/>
    </row>
    <row r="200" spans="8:8" x14ac:dyDescent="0.3">
      <c r="H200" s="18"/>
    </row>
  </sheetData>
  <mergeCells count="2">
    <mergeCell ref="B1:H1"/>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5" ma:contentTypeDescription="Create a new document." ma:contentTypeScope="" ma:versionID="6aedc58a5000b24501a44943c1df33f1">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e44cef5e353f3990dc3a440d12704b85"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8aa74a-83e9-43ba-8388-8cecc45d1198}"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d6c925-5d90-4605-bd25-a6adffa91ce1">
      <Terms xmlns="http://schemas.microsoft.com/office/infopath/2007/PartnerControls"/>
    </lcf76f155ced4ddcb4097134ff3c332f>
    <TaxCatchAll xmlns="d778edef-b07d-43dc-9d83-e6bd31d1fd04" xsi:nil="true"/>
    <SharedWithUsers xmlns="d778edef-b07d-43dc-9d83-e6bd31d1fd04">
      <UserInfo>
        <DisplayName/>
        <AccountId xsi:nil="true"/>
        <AccountType/>
      </UserInfo>
    </SharedWithUsers>
  </documentManagement>
</p:properties>
</file>

<file path=customXml/itemProps1.xml><?xml version="1.0" encoding="utf-8"?>
<ds:datastoreItem xmlns:ds="http://schemas.openxmlformats.org/officeDocument/2006/customXml" ds:itemID="{3AC9EFA8-BBBA-4618-B690-344E42792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6c925-5d90-4605-bd25-a6adffa91ce1"/>
    <ds:schemaRef ds:uri="d778edef-b07d-43dc-9d83-e6bd31d1f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E525F8-3112-452E-AF36-EC944246C2A0}">
  <ds:schemaRefs>
    <ds:schemaRef ds:uri="http://schemas.microsoft.com/sharepoint/v3/contenttype/forms"/>
  </ds:schemaRefs>
</ds:datastoreItem>
</file>

<file path=customXml/itemProps3.xml><?xml version="1.0" encoding="utf-8"?>
<ds:datastoreItem xmlns:ds="http://schemas.openxmlformats.org/officeDocument/2006/customXml" ds:itemID="{BF16D27A-30F8-4443-A6DC-90145E9E97CD}">
  <ds:schemaRefs>
    <ds:schemaRef ds:uri="http://purl.org/dc/term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d778edef-b07d-43dc-9d83-e6bd31d1fd04"/>
    <ds:schemaRef ds:uri="0bd6c925-5d90-4605-bd25-a6adffa91ce1"/>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BOM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mjpow</dc:creator>
  <cp:keywords/>
  <dc:description/>
  <cp:lastModifiedBy>Marie McNeal [KDC]</cp:lastModifiedBy>
  <cp:revision/>
  <cp:lastPrinted>2026-02-12T16:25:02Z</cp:lastPrinted>
  <dcterms:created xsi:type="dcterms:W3CDTF">2023-06-26T21:14:24Z</dcterms:created>
  <dcterms:modified xsi:type="dcterms:W3CDTF">2026-03-31T19:04:13Z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