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264" documentId="8_{9A2E2A4A-E42E-42B4-9A11-733F4D4458FE}" xr6:coauthVersionLast="47" xr6:coauthVersionMax="47" xr10:uidLastSave="{054458C1-1066-4741-94CA-632E1B9F6C79}"/>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3" l="1"/>
  <c r="H64" i="3"/>
  <c r="H63" i="3"/>
  <c r="H62" i="3"/>
  <c r="H61" i="3"/>
  <c r="I78" i="1"/>
  <c r="H78" i="1"/>
  <c r="F76" i="1"/>
  <c r="F68" i="1"/>
  <c r="D9" i="1" s="1"/>
  <c r="H6" i="3"/>
  <c r="H68" i="3" s="1"/>
  <c r="H58" i="3"/>
  <c r="H57" i="3"/>
  <c r="H56" i="3"/>
  <c r="H55" i="3"/>
  <c r="H54" i="3"/>
  <c r="H53" i="3"/>
  <c r="H52" i="3"/>
  <c r="H51" i="3"/>
  <c r="H47" i="3"/>
  <c r="H46" i="3"/>
  <c r="H42" i="3"/>
  <c r="H41" i="3"/>
  <c r="H40" i="3"/>
  <c r="H39" i="3"/>
  <c r="H38" i="3"/>
  <c r="H37" i="3"/>
  <c r="H36" i="3"/>
  <c r="H35" i="3"/>
  <c r="H31" i="3"/>
  <c r="H30" i="3"/>
  <c r="H29" i="3"/>
  <c r="H28" i="3"/>
  <c r="H24" i="3"/>
  <c r="H23" i="3"/>
  <c r="H22" i="3"/>
  <c r="H21" i="3"/>
  <c r="H20" i="3"/>
  <c r="H16" i="3"/>
  <c r="H15" i="3"/>
  <c r="H14" i="3"/>
  <c r="H13" i="3"/>
  <c r="H12" i="3"/>
  <c r="H11" i="3"/>
  <c r="H7" i="3"/>
  <c r="F61" i="1" l="1"/>
  <c r="F78" i="1" s="1"/>
  <c r="E57" i="1"/>
  <c r="D57" i="1"/>
  <c r="E53" i="1" l="1"/>
  <c r="D53" i="1"/>
  <c r="E48" i="1"/>
  <c r="D48" i="1"/>
  <c r="E41" i="1"/>
  <c r="D41" i="1"/>
  <c r="E34" i="1"/>
  <c r="D34" i="1"/>
  <c r="E26" i="1"/>
  <c r="D26" i="1"/>
  <c r="E17" i="1"/>
  <c r="D17" i="1"/>
  <c r="D78" i="1" s="1"/>
  <c r="F79" i="1" s="1"/>
  <c r="E78" i="1" l="1"/>
  <c r="E79" i="1" s="1"/>
  <c r="E8" i="1"/>
  <c r="D8" i="1"/>
  <c r="D7" i="1" l="1"/>
  <c r="E9" i="1"/>
  <c r="E7" i="1" l="1"/>
</calcChain>
</file>

<file path=xl/sharedStrings.xml><?xml version="1.0" encoding="utf-8"?>
<sst xmlns="http://schemas.openxmlformats.org/spreadsheetml/2006/main" count="196" uniqueCount="140">
  <si>
    <t>Plant Miles</t>
  </si>
  <si>
    <t>Passings Proposed</t>
  </si>
  <si>
    <t>Costs</t>
  </si>
  <si>
    <t>Projected Costs</t>
  </si>
  <si>
    <t>Requested Grant Funds</t>
  </si>
  <si>
    <t>Percent of Requested Funds</t>
  </si>
  <si>
    <t>Cost Per Mile</t>
  </si>
  <si>
    <t>Cost Per Passing</t>
  </si>
  <si>
    <t>Other</t>
  </si>
  <si>
    <t>Sub-Total</t>
  </si>
  <si>
    <t>Project Management</t>
  </si>
  <si>
    <t>Network testing, validation</t>
  </si>
  <si>
    <t>Electronics</t>
  </si>
  <si>
    <t>Drop Material (Coax/Fiber/Antenna)</t>
  </si>
  <si>
    <t>Grand Totals</t>
  </si>
  <si>
    <t xml:space="preserve">
                                    BILL OF MATERIALS ESTIMATE</t>
  </si>
  <si>
    <t>Category</t>
  </si>
  <si>
    <t>Materials</t>
  </si>
  <si>
    <t>Description</t>
  </si>
  <si>
    <t>Manufacturer</t>
  </si>
  <si>
    <t>QTY/Hours</t>
  </si>
  <si>
    <t>Unit Costs</t>
  </si>
  <si>
    <t>Total Cost</t>
  </si>
  <si>
    <t>Fiber Optic Cable</t>
  </si>
  <si>
    <t>Conduit</t>
  </si>
  <si>
    <t>Inhouse Labor</t>
  </si>
  <si>
    <t>Contractor Labor</t>
  </si>
  <si>
    <t>Flaggers</t>
  </si>
  <si>
    <t>Police Detail</t>
  </si>
  <si>
    <t>Total</t>
  </si>
  <si>
    <t>Project Management, Testing, Validation</t>
  </si>
  <si>
    <t>Construction</t>
  </si>
  <si>
    <t>Subscriber Equipment</t>
  </si>
  <si>
    <t>Purpose</t>
  </si>
  <si>
    <t>50% of Total Project Cost</t>
  </si>
  <si>
    <t>Does Projected Costs Grand Total Equal Total Funding Grand Total?</t>
  </si>
  <si>
    <t>Minimum Co-Investment Funds Required</t>
  </si>
  <si>
    <t>Organization Name:</t>
  </si>
  <si>
    <t>BAG 6 Project Name:</t>
  </si>
  <si>
    <t>Co-Investment Funds</t>
  </si>
  <si>
    <t>Cash</t>
  </si>
  <si>
    <t>In-Kind</t>
  </si>
  <si>
    <t xml:space="preserve">Applicant Match </t>
  </si>
  <si>
    <t>Preliminary Project Development Costs   ** ELIGIBLE FOR IN-KIND MATCH ONLY**</t>
  </si>
  <si>
    <t xml:space="preserve">    Data Gathering</t>
  </si>
  <si>
    <t xml:space="preserve">    Feasibility Studies</t>
  </si>
  <si>
    <t xml:space="preserve">    Engineering Design</t>
  </si>
  <si>
    <t xml:space="preserve">    Environmental/Historical/Cultural Reviews</t>
  </si>
  <si>
    <t xml:space="preserve">    Permitting</t>
  </si>
  <si>
    <t>Minimum Matching Funds ( Match + Co-Investment) Required</t>
  </si>
  <si>
    <t>Site Purchase/Leasing</t>
  </si>
  <si>
    <t>Survey Fees</t>
  </si>
  <si>
    <t>Zoning Fees</t>
  </si>
  <si>
    <t>Right of Way</t>
  </si>
  <si>
    <t>Site Purchase/Lease</t>
  </si>
  <si>
    <t>Environmental Services</t>
  </si>
  <si>
    <t>Legal Fees</t>
  </si>
  <si>
    <t>Equipment/Material</t>
  </si>
  <si>
    <t>Raw Materials</t>
  </si>
  <si>
    <t>Tower</t>
  </si>
  <si>
    <t>Network Electronics</t>
  </si>
  <si>
    <t>Operations Equipment</t>
  </si>
  <si>
    <t>Customer Premise Equipment</t>
  </si>
  <si>
    <t>Network Construction Equipment</t>
  </si>
  <si>
    <t>Network Construction Materials</t>
  </si>
  <si>
    <t>Construction Management/Oversight</t>
  </si>
  <si>
    <t>Permits</t>
  </si>
  <si>
    <t>Backhaul (exclude pre-existing backhaul)</t>
  </si>
  <si>
    <t>CO/Headend Equipment</t>
  </si>
  <si>
    <t>Strand/Fiber/Coax</t>
  </si>
  <si>
    <t>OSP Material</t>
  </si>
  <si>
    <t>Additional Labor</t>
  </si>
  <si>
    <t>In House Labor</t>
  </si>
  <si>
    <t>Vendor Labor</t>
  </si>
  <si>
    <t>Cash or In-Kind</t>
  </si>
  <si>
    <t xml:space="preserve">                                            BAG 6.0 Mobile Wireless Budget Template</t>
  </si>
  <si>
    <t>Applicant Match ($)</t>
  </si>
  <si>
    <t xml:space="preserve">Preliminary Project Costs </t>
  </si>
  <si>
    <t>In-Kind Source</t>
  </si>
  <si>
    <t>Co-Investment ($)</t>
  </si>
  <si>
    <t>OSP Design</t>
  </si>
  <si>
    <t>Easements</t>
  </si>
  <si>
    <t xml:space="preserve"> </t>
  </si>
  <si>
    <t>Drop Material (Antenna, ISW)</t>
  </si>
  <si>
    <t xml:space="preserve"> Equipment/Material</t>
  </si>
  <si>
    <t xml:space="preserve"> Construction</t>
  </si>
  <si>
    <t xml:space="preserve"> Backhaul (exclude pre-existing backhaul)</t>
  </si>
  <si>
    <t>Select Type</t>
  </si>
  <si>
    <t xml:space="preserve">Preliminary Project Development Costs </t>
  </si>
  <si>
    <t>(Eligible for In-Kind Match Only)</t>
  </si>
  <si>
    <t>Please use the area below to estimate costs. Examples materials have been provided. Add or remove material/labor costs as needed.</t>
  </si>
  <si>
    <t>Please provide cost estimates using this budget template. Insert line items in cost categories as needed. Use the BOM tab to aide in the estimation process.</t>
  </si>
  <si>
    <t>[Insert Name of Co-Investment Funding Source]</t>
  </si>
  <si>
    <r>
      <t xml:space="preserve">                                            </t>
    </r>
    <r>
      <rPr>
        <b/>
        <sz val="14"/>
        <color theme="1"/>
        <rFont val="Calibri"/>
        <family val="2"/>
        <scheme val="minor"/>
      </rPr>
      <t xml:space="preserve">   Budget Instructions</t>
    </r>
  </si>
  <si>
    <t>Field</t>
  </si>
  <si>
    <t>Location</t>
  </si>
  <si>
    <t xml:space="preserve">Organization Name: </t>
  </si>
  <si>
    <t>Cell C2</t>
  </si>
  <si>
    <t xml:space="preserve">Enter the legal name of the organization applying for the grant.  This name should match the organization name listed on the application. </t>
  </si>
  <si>
    <t>Cell C3</t>
  </si>
  <si>
    <t xml:space="preserve">Enter the BAG 6 Project Name listed in the application.   </t>
  </si>
  <si>
    <t xml:space="preserve">Plant Miles: </t>
  </si>
  <si>
    <t>Cell H11</t>
  </si>
  <si>
    <t xml:space="preserve">Enter the total number of fiber miles (buried or aerial estimated to be built for the proposed project. 
If not applicable, leave this field blank. </t>
  </si>
  <si>
    <t xml:space="preserve">Passings Proposed: </t>
  </si>
  <si>
    <t>Cell I11</t>
  </si>
  <si>
    <t xml:space="preserve">Enter the total number of households, businesses and CAIs proposed to be served in the application. </t>
  </si>
  <si>
    <t>Costs:</t>
  </si>
  <si>
    <t>Column B</t>
  </si>
  <si>
    <t xml:space="preserve">The budget category names are standarized and cannot be modified. 
Commonly used line item descriptions are listed as examples.  These may be modified if needed. 
Additional rows may be inserted within each category if needed.  </t>
  </si>
  <si>
    <t>Purpose:</t>
  </si>
  <si>
    <t>Column C</t>
  </si>
  <si>
    <t>Enter a narrative explanation of the cost for the corresponding line item.</t>
  </si>
  <si>
    <t>Projected Costs:</t>
  </si>
  <si>
    <t>Column D</t>
  </si>
  <si>
    <t xml:space="preserve">Enter the total projected cost (from all funding sources) for the corresponding line item. </t>
  </si>
  <si>
    <t>Requested Grant Funds:</t>
  </si>
  <si>
    <t>Column E</t>
  </si>
  <si>
    <t>Applicant  Cash Match:</t>
  </si>
  <si>
    <t>Cell F59</t>
  </si>
  <si>
    <t xml:space="preserve">Enter the total amount of cash match the applicant is proposing to provide for the project. </t>
  </si>
  <si>
    <t>Applicant In-Kind Match:</t>
  </si>
  <si>
    <t>Cell F60</t>
  </si>
  <si>
    <t>Enter the total amount of in-kind match the applicant is proposing to provide for the project.</t>
  </si>
  <si>
    <t>Co-Investment Funds:</t>
  </si>
  <si>
    <t>Cells B63-B67</t>
  </si>
  <si>
    <t xml:space="preserve">Enter the name of the source providing co-investment funds.  
If multiple sources list each on a separate row. </t>
  </si>
  <si>
    <t>Cells F63-F67</t>
  </si>
  <si>
    <t xml:space="preserve">Enter the amount of co-investment funds the applicant has secured for the project for the corresponding line item.  </t>
  </si>
  <si>
    <t>Cells G63-G67</t>
  </si>
  <si>
    <t>Cells F70-F75</t>
  </si>
  <si>
    <t xml:space="preserve">Enter the total value of in-kind costs applicant is applying towards the proposed project for the corresponding line item. </t>
  </si>
  <si>
    <t>Cells G70-G75</t>
  </si>
  <si>
    <t>Co-Investment Funds ($):</t>
  </si>
  <si>
    <t xml:space="preserve">Cash or In-Kind: </t>
  </si>
  <si>
    <t xml:space="preserve">Select the type of co-investment funds that are being provided for the corresponding line item. </t>
  </si>
  <si>
    <t>Preliminary Project  Costs:</t>
  </si>
  <si>
    <t xml:space="preserve">In-Kind Source: </t>
  </si>
  <si>
    <t xml:space="preserve">Enter the name of the source providing the in-kind costs for the project. </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</si>
  <si>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F59-F67.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</si>
</sst>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sz val="12"/>
      <color theme="1"/>
      <name val="Calibri"/>
      <family val="2"/>
      <scheme val="minor"/>
    </font>
    <font>
      <i/>
      <sz val="11"/>
      <color theme="1"/>
      <name val="Calibri"/>
      <family val="2"/>
      <scheme val="minor"/>
    </font>
    <font>
      <b/>
      <sz val="10"/>
      <name val="Calibri"/>
      <family val="2"/>
      <scheme val="minor"/>
    </font>
    <font>
      <b/>
      <sz val="12"/>
      <name val="Calibri"/>
      <family val="2"/>
      <scheme val="minor"/>
    </font>
    <font>
      <sz val="11"/>
      <color rgb="FF000000"/>
      <name val="Calibri"/>
      <family val="2"/>
    </font>
    <font>
      <sz val="11"/>
      <color rgb="FF000000"/>
      <name val="Calibri"/>
      <family val="2"/>
      <scheme val="minor"/>
    </font>
    <font>
      <b/>
      <sz val="16"/>
      <color rgb="FFFF0000"/>
      <name val="Calibri"/>
      <family val="2"/>
      <scheme val="minor"/>
    </font>
    <font>
      <b/>
      <sz val="16"/>
      <color rgb="FF0070C0"/>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8FBD7"/>
        <bgColor indexed="64"/>
      </patternFill>
    </fill>
    <fill>
      <patternFill patternType="solid">
        <fgColor theme="8" tint="0.39997558519241921"/>
        <bgColor indexed="64"/>
      </patternFill>
    </fill>
    <fill>
      <patternFill patternType="solid">
        <fgColor theme="4" tint="0.39997558519241921"/>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double">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thick">
        <color auto="1"/>
      </bottom>
      <diagonal/>
    </border>
    <border>
      <left/>
      <right/>
      <top style="thick">
        <color auto="1"/>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ck">
        <color auto="1"/>
      </bottom>
      <diagonal/>
    </border>
    <border>
      <left/>
      <right style="medium">
        <color indexed="64"/>
      </right>
      <top/>
      <bottom style="thick">
        <color auto="1"/>
      </bottom>
      <diagonal/>
    </border>
    <border>
      <left style="medium">
        <color indexed="64"/>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42">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1" fillId="3" borderId="17" xfId="1" applyFont="1" applyFill="1" applyBorder="1" applyAlignment="1" applyProtection="1">
      <alignment vertical="center"/>
      <protection locked="0"/>
    </xf>
    <xf numFmtId="44" fontId="11" fillId="3" borderId="3" xfId="1" applyFont="1" applyFill="1" applyBorder="1" applyAlignment="1" applyProtection="1">
      <alignment vertical="center"/>
      <protection locked="0"/>
    </xf>
    <xf numFmtId="0" fontId="0" fillId="0" borderId="13" xfId="0" applyBorder="1"/>
    <xf numFmtId="44" fontId="11" fillId="3" borderId="15" xfId="1" applyFont="1" applyFill="1" applyBorder="1" applyAlignment="1" applyProtection="1">
      <alignment vertical="center"/>
      <protection locked="0"/>
    </xf>
    <xf numFmtId="0" fontId="0" fillId="0" borderId="11" xfId="0" applyBorder="1"/>
    <xf numFmtId="0" fontId="14" fillId="0" borderId="0" xfId="0" applyFont="1"/>
    <xf numFmtId="9" fontId="14" fillId="0" borderId="0" xfId="2" applyFont="1" applyAlignment="1">
      <alignment horizontal="center"/>
    </xf>
    <xf numFmtId="0" fontId="14"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2" fillId="0" borderId="0" xfId="0" applyFont="1" applyAlignment="1">
      <alignment horizontal="center"/>
    </xf>
    <xf numFmtId="0" fontId="2" fillId="0" borderId="0" xfId="0" applyFont="1"/>
    <xf numFmtId="164" fontId="2" fillId="0" borderId="0" xfId="0" applyNumberFormat="1" applyFont="1" applyAlignment="1">
      <alignment horizontal="right"/>
    </xf>
    <xf numFmtId="0" fontId="0" fillId="0" borderId="23" xfId="0" applyBorder="1"/>
    <xf numFmtId="8" fontId="0" fillId="0" borderId="0" xfId="0" applyNumberFormat="1"/>
    <xf numFmtId="4" fontId="8" fillId="6" borderId="9" xfId="0" applyNumberFormat="1" applyFont="1" applyFill="1" applyBorder="1" applyAlignment="1" applyProtection="1">
      <alignment horizontal="center" vertical="center" wrapText="1"/>
      <protection locked="0"/>
    </xf>
    <xf numFmtId="4" fontId="8" fillId="6" borderId="10" xfId="0" applyNumberFormat="1" applyFont="1" applyFill="1" applyBorder="1" applyAlignment="1" applyProtection="1">
      <alignment horizontal="center" vertical="center" wrapText="1"/>
      <protection locked="0"/>
    </xf>
    <xf numFmtId="44" fontId="12" fillId="3" borderId="20" xfId="1" applyFont="1" applyFill="1" applyBorder="1" applyAlignment="1" applyProtection="1">
      <alignment vertical="center"/>
    </xf>
    <xf numFmtId="0" fontId="3" fillId="0" borderId="36" xfId="0" applyFont="1" applyBorder="1" applyAlignment="1">
      <alignment vertical="center" wrapText="1"/>
    </xf>
    <xf numFmtId="0" fontId="0" fillId="0" borderId="18" xfId="0" applyBorder="1"/>
    <xf numFmtId="44" fontId="11" fillId="5" borderId="24" xfId="1" applyFont="1" applyFill="1" applyBorder="1" applyAlignment="1" applyProtection="1">
      <alignment vertical="center"/>
      <protection locked="0"/>
    </xf>
    <xf numFmtId="44" fontId="11" fillId="5" borderId="17" xfId="1" applyFont="1" applyFill="1" applyBorder="1" applyAlignment="1" applyProtection="1">
      <alignment vertical="center"/>
      <protection locked="0"/>
    </xf>
    <xf numFmtId="164" fontId="6" fillId="0" borderId="7" xfId="1" applyNumberFormat="1" applyFont="1" applyFill="1" applyBorder="1" applyAlignment="1">
      <alignment horizontal="center" vertical="center" wrapText="1"/>
    </xf>
    <xf numFmtId="0" fontId="9" fillId="4" borderId="12" xfId="0" applyFont="1" applyFill="1" applyBorder="1"/>
    <xf numFmtId="0" fontId="9" fillId="4" borderId="26" xfId="0" applyFont="1" applyFill="1" applyBorder="1" applyAlignment="1">
      <alignment horizontal="center" vertical="center"/>
    </xf>
    <xf numFmtId="9" fontId="9" fillId="4" borderId="26" xfId="2" applyFont="1" applyFill="1" applyBorder="1" applyAlignment="1">
      <alignment horizontal="center" vertical="center" wrapText="1"/>
    </xf>
    <xf numFmtId="0" fontId="9" fillId="4" borderId="12" xfId="0" applyFont="1" applyFill="1" applyBorder="1" applyAlignment="1">
      <alignment horizontal="left"/>
    </xf>
    <xf numFmtId="0" fontId="9" fillId="4" borderId="26" xfId="0" applyFont="1" applyFill="1" applyBorder="1" applyAlignment="1">
      <alignment horizontal="left"/>
    </xf>
    <xf numFmtId="44" fontId="11" fillId="3" borderId="24" xfId="1" applyFont="1" applyFill="1" applyBorder="1" applyAlignment="1" applyProtection="1">
      <alignment vertical="center"/>
      <protection locked="0"/>
    </xf>
    <xf numFmtId="0" fontId="9" fillId="4" borderId="12" xfId="0" applyFont="1" applyFill="1" applyBorder="1" applyAlignment="1">
      <alignment vertical="center"/>
    </xf>
    <xf numFmtId="0" fontId="9" fillId="4" borderId="26" xfId="0" applyFont="1" applyFill="1" applyBorder="1" applyAlignment="1">
      <alignment vertical="center"/>
    </xf>
    <xf numFmtId="44" fontId="14" fillId="0" borderId="0" xfId="1" applyFont="1"/>
    <xf numFmtId="44" fontId="14" fillId="0" borderId="0" xfId="0" applyNumberFormat="1" applyFont="1"/>
    <xf numFmtId="44" fontId="14" fillId="0" borderId="0" xfId="2" applyNumberFormat="1" applyFont="1" applyAlignment="1">
      <alignment horizontal="center"/>
    </xf>
    <xf numFmtId="0" fontId="10" fillId="2" borderId="45" xfId="0" applyFont="1" applyFill="1" applyBorder="1" applyAlignment="1">
      <alignment horizontal="center" vertical="center" wrapText="1"/>
    </xf>
    <xf numFmtId="44" fontId="12" fillId="3" borderId="39" xfId="1" applyFont="1" applyFill="1" applyBorder="1" applyAlignment="1" applyProtection="1">
      <alignment vertical="center"/>
    </xf>
    <xf numFmtId="44" fontId="11" fillId="8" borderId="15" xfId="1" applyFont="1" applyFill="1" applyBorder="1" applyAlignment="1" applyProtection="1">
      <alignment horizontal="center" vertical="center"/>
      <protection locked="0"/>
    </xf>
    <xf numFmtId="44" fontId="11" fillId="8" borderId="17" xfId="1" applyFont="1" applyFill="1" applyBorder="1" applyAlignment="1" applyProtection="1">
      <alignment horizontal="center" vertical="center"/>
      <protection locked="0"/>
    </xf>
    <xf numFmtId="0" fontId="14" fillId="4" borderId="27" xfId="0" applyFont="1" applyFill="1" applyBorder="1"/>
    <xf numFmtId="0" fontId="14" fillId="4" borderId="28" xfId="0" applyFont="1" applyFill="1" applyBorder="1"/>
    <xf numFmtId="0" fontId="14" fillId="4" borderId="18" xfId="0" applyFont="1" applyFill="1" applyBorder="1"/>
    <xf numFmtId="10" fontId="14" fillId="4" borderId="18" xfId="2" applyNumberFormat="1" applyFont="1" applyFill="1" applyBorder="1" applyAlignment="1" applyProtection="1"/>
    <xf numFmtId="10" fontId="14" fillId="4" borderId="28" xfId="2" applyNumberFormat="1" applyFont="1" applyFill="1" applyBorder="1" applyAlignment="1" applyProtection="1"/>
    <xf numFmtId="0" fontId="9" fillId="4" borderId="26" xfId="0" applyFont="1" applyFill="1" applyBorder="1"/>
    <xf numFmtId="0" fontId="10" fillId="2" borderId="2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43" xfId="0" applyFont="1" applyFill="1" applyBorder="1" applyAlignment="1">
      <alignment vertical="center" wrapText="1"/>
    </xf>
    <xf numFmtId="44" fontId="14" fillId="2" borderId="51" xfId="1" applyFont="1" applyFill="1" applyBorder="1" applyAlignment="1" applyProtection="1"/>
    <xf numFmtId="44" fontId="14" fillId="2" borderId="44" xfId="1" applyFont="1" applyFill="1" applyBorder="1" applyAlignment="1" applyProtection="1"/>
    <xf numFmtId="0" fontId="13" fillId="7" borderId="40" xfId="0" applyFont="1" applyFill="1" applyBorder="1" applyAlignment="1">
      <alignment vertical="center"/>
    </xf>
    <xf numFmtId="44" fontId="9" fillId="9" borderId="20" xfId="1" applyFont="1" applyFill="1" applyBorder="1" applyAlignment="1">
      <alignment vertical="center" wrapText="1"/>
    </xf>
    <xf numFmtId="9" fontId="9" fillId="9" borderId="23" xfId="2" applyFont="1" applyFill="1" applyBorder="1" applyAlignment="1" applyProtection="1">
      <alignment vertical="center"/>
    </xf>
    <xf numFmtId="44" fontId="13" fillId="7" borderId="4" xfId="1" applyFont="1" applyFill="1" applyBorder="1" applyAlignment="1" applyProtection="1">
      <alignment vertical="center"/>
      <protection locked="0"/>
    </xf>
    <xf numFmtId="49" fontId="11" fillId="9" borderId="2" xfId="2" applyNumberFormat="1" applyFont="1" applyFill="1" applyBorder="1" applyAlignment="1" applyProtection="1">
      <alignment vertical="center" wrapText="1"/>
      <protection locked="0"/>
    </xf>
    <xf numFmtId="49" fontId="11" fillId="9" borderId="30" xfId="2" applyNumberFormat="1" applyFont="1" applyFill="1" applyBorder="1" applyAlignment="1" applyProtection="1">
      <alignment vertical="center" wrapText="1"/>
      <protection locked="0"/>
    </xf>
    <xf numFmtId="49" fontId="11" fillId="9" borderId="18" xfId="2" applyNumberFormat="1" applyFont="1" applyFill="1" applyBorder="1" applyAlignment="1" applyProtection="1">
      <alignment vertical="center" wrapText="1"/>
      <protection locked="0"/>
    </xf>
    <xf numFmtId="0" fontId="17" fillId="0" borderId="55" xfId="0" applyFont="1" applyBorder="1" applyAlignment="1">
      <alignment horizontal="left" vertical="center" wrapText="1"/>
    </xf>
    <xf numFmtId="0" fontId="17" fillId="0" borderId="15" xfId="0" applyFont="1" applyBorder="1" applyAlignment="1">
      <alignment horizontal="left" vertical="center" wrapText="1"/>
    </xf>
    <xf numFmtId="0" fontId="17" fillId="0" borderId="15" xfId="0" applyFont="1" applyBorder="1" applyAlignment="1">
      <alignment horizontal="center" vertical="center" wrapText="1"/>
    </xf>
    <xf numFmtId="164" fontId="17" fillId="0" borderId="15" xfId="0" applyNumberFormat="1" applyFont="1" applyBorder="1" applyAlignment="1">
      <alignment horizontal="left" vertical="center" wrapText="1"/>
    </xf>
    <xf numFmtId="10" fontId="6" fillId="0" borderId="42" xfId="2" applyNumberFormat="1" applyFont="1" applyBorder="1" applyAlignment="1">
      <alignment horizontal="center" vertical="center" wrapText="1"/>
    </xf>
    <xf numFmtId="0" fontId="6" fillId="0" borderId="15" xfId="0" applyFont="1" applyBorder="1" applyAlignment="1">
      <alignment horizontal="center" vertical="center" wrapText="1"/>
    </xf>
    <xf numFmtId="44" fontId="11" fillId="3" borderId="39" xfId="1" applyFont="1" applyFill="1" applyBorder="1" applyAlignment="1" applyProtection="1">
      <alignment vertical="center"/>
      <protection locked="0"/>
    </xf>
    <xf numFmtId="44" fontId="12" fillId="8" borderId="20" xfId="1" applyFont="1" applyFill="1" applyBorder="1" applyAlignment="1" applyProtection="1">
      <alignment horizontal="center" vertical="center"/>
    </xf>
    <xf numFmtId="44" fontId="11" fillId="8" borderId="3" xfId="1" applyFont="1" applyFill="1" applyBorder="1" applyAlignment="1" applyProtection="1">
      <alignment horizontal="center" vertical="center"/>
      <protection locked="0"/>
    </xf>
    <xf numFmtId="0" fontId="9" fillId="9" borderId="37" xfId="0" applyFont="1" applyFill="1" applyBorder="1" applyProtection="1">
      <protection locked="0"/>
    </xf>
    <xf numFmtId="0" fontId="11" fillId="9" borderId="24" xfId="0" applyFont="1" applyFill="1" applyBorder="1" applyAlignment="1" applyProtection="1">
      <alignment horizontal="center" vertical="center" wrapText="1"/>
      <protection locked="0"/>
    </xf>
    <xf numFmtId="0" fontId="9" fillId="9" borderId="14" xfId="0" applyFont="1" applyFill="1" applyBorder="1" applyProtection="1">
      <protection locked="0"/>
    </xf>
    <xf numFmtId="0" fontId="11" fillId="9" borderId="15" xfId="0" applyFont="1" applyFill="1" applyBorder="1" applyAlignment="1" applyProtection="1">
      <alignment horizontal="center" vertical="center" wrapText="1"/>
      <protection locked="0"/>
    </xf>
    <xf numFmtId="0" fontId="9" fillId="9" borderId="16" xfId="0" applyFont="1" applyFill="1" applyBorder="1" applyProtection="1">
      <protection locked="0"/>
    </xf>
    <xf numFmtId="0" fontId="11" fillId="9" borderId="17" xfId="0" applyFont="1" applyFill="1" applyBorder="1" applyAlignment="1" applyProtection="1">
      <alignment horizontal="center" vertical="center" wrapText="1"/>
      <protection locked="0"/>
    </xf>
    <xf numFmtId="0" fontId="9" fillId="9" borderId="38" xfId="0" applyFont="1" applyFill="1" applyBorder="1"/>
    <xf numFmtId="0" fontId="9" fillId="9" borderId="46" xfId="0" applyFont="1" applyFill="1" applyBorder="1" applyAlignment="1">
      <alignment horizontal="center" vertical="center"/>
    </xf>
    <xf numFmtId="0" fontId="11" fillId="8" borderId="4" xfId="0" applyFont="1" applyFill="1" applyBorder="1" applyAlignment="1" applyProtection="1">
      <alignment vertical="center" wrapText="1"/>
      <protection locked="0"/>
    </xf>
    <xf numFmtId="0" fontId="11" fillId="8" borderId="42" xfId="0" applyFont="1" applyFill="1" applyBorder="1" applyAlignment="1" applyProtection="1">
      <alignment vertical="center" wrapText="1"/>
      <protection locked="0"/>
    </xf>
    <xf numFmtId="0" fontId="11" fillId="8" borderId="49" xfId="0" applyFont="1" applyFill="1" applyBorder="1" applyAlignment="1" applyProtection="1">
      <alignment vertical="center" wrapText="1"/>
      <protection locked="0"/>
    </xf>
    <xf numFmtId="0" fontId="12" fillId="8" borderId="43" xfId="0" applyFont="1" applyFill="1" applyBorder="1" applyAlignment="1">
      <alignment horizontal="left" vertical="center" indent="2"/>
    </xf>
    <xf numFmtId="0" fontId="13" fillId="8" borderId="48" xfId="0" applyFont="1" applyFill="1" applyBorder="1" applyAlignment="1">
      <alignment vertical="center"/>
    </xf>
    <xf numFmtId="0" fontId="11" fillId="7" borderId="4" xfId="0" applyFont="1" applyFill="1" applyBorder="1" applyAlignment="1" applyProtection="1">
      <alignment vertical="center" wrapText="1"/>
      <protection locked="0"/>
    </xf>
    <xf numFmtId="0" fontId="11" fillId="7" borderId="49" xfId="0" applyFont="1" applyFill="1" applyBorder="1" applyAlignment="1" applyProtection="1">
      <alignment vertical="center" wrapText="1"/>
      <protection locked="0"/>
    </xf>
    <xf numFmtId="0" fontId="12" fillId="7" borderId="19" xfId="0" applyFont="1" applyFill="1" applyBorder="1" applyAlignment="1">
      <alignment horizontal="left" vertical="center" indent="2"/>
    </xf>
    <xf numFmtId="0" fontId="12" fillId="0" borderId="37" xfId="0" applyFont="1" applyBorder="1" applyAlignment="1" applyProtection="1">
      <alignment horizontal="left" vertical="center" indent="2"/>
      <protection locked="0"/>
    </xf>
    <xf numFmtId="0" fontId="11" fillId="0" borderId="29" xfId="0" applyFont="1" applyBorder="1" applyAlignment="1" applyProtection="1">
      <alignment horizontal="left" vertical="center" wrapText="1" indent="2"/>
      <protection locked="0"/>
    </xf>
    <xf numFmtId="44" fontId="13" fillId="0" borderId="24" xfId="1" applyFont="1" applyFill="1" applyBorder="1" applyAlignment="1" applyProtection="1">
      <alignment vertical="center"/>
      <protection locked="0"/>
    </xf>
    <xf numFmtId="0" fontId="12" fillId="0" borderId="14" xfId="0" applyFont="1" applyBorder="1" applyAlignment="1" applyProtection="1">
      <alignment horizontal="left" vertical="center" indent="2"/>
      <protection locked="0"/>
    </xf>
    <xf numFmtId="0" fontId="11" fillId="0" borderId="30" xfId="0" applyFont="1" applyBorder="1" applyAlignment="1" applyProtection="1">
      <alignment horizontal="left" vertical="center" wrapText="1" indent="2"/>
      <protection locked="0"/>
    </xf>
    <xf numFmtId="0" fontId="12" fillId="0" borderId="16" xfId="0" applyFont="1" applyBorder="1" applyAlignment="1" applyProtection="1">
      <alignment horizontal="left" vertical="center" indent="2"/>
      <protection locked="0"/>
    </xf>
    <xf numFmtId="0" fontId="11" fillId="0" borderId="31" xfId="0" applyFont="1" applyBorder="1" applyAlignment="1" applyProtection="1">
      <alignment horizontal="left" vertical="center" wrapText="1" indent="2"/>
      <protection locked="0"/>
    </xf>
    <xf numFmtId="44" fontId="13" fillId="0" borderId="17" xfId="1" applyFont="1" applyFill="1" applyBorder="1" applyAlignment="1" applyProtection="1">
      <alignment vertical="center"/>
      <protection locked="0"/>
    </xf>
    <xf numFmtId="0" fontId="12" fillId="0" borderId="43" xfId="0" applyFont="1" applyBorder="1" applyAlignment="1">
      <alignment horizontal="left" vertical="center" indent="2"/>
    </xf>
    <xf numFmtId="0" fontId="9" fillId="0" borderId="41" xfId="0" applyFont="1" applyBorder="1" applyAlignment="1">
      <alignment horizontal="left" vertical="center" indent="2"/>
    </xf>
    <xf numFmtId="44" fontId="9" fillId="0" borderId="39" xfId="1" applyFont="1" applyFill="1" applyBorder="1" applyAlignment="1" applyProtection="1">
      <alignment vertical="center"/>
    </xf>
    <xf numFmtId="44" fontId="13" fillId="0" borderId="15" xfId="1" applyFont="1" applyFill="1" applyBorder="1" applyAlignment="1" applyProtection="1">
      <alignment vertical="center"/>
      <protection locked="0"/>
    </xf>
    <xf numFmtId="44" fontId="13" fillId="0" borderId="39" xfId="1" applyFont="1" applyFill="1" applyBorder="1" applyAlignment="1" applyProtection="1">
      <alignment vertical="center"/>
      <protection locked="0"/>
    </xf>
    <xf numFmtId="0" fontId="12" fillId="0" borderId="19" xfId="0" applyFont="1" applyBorder="1" applyAlignment="1">
      <alignment horizontal="left" vertical="center" indent="2"/>
    </xf>
    <xf numFmtId="0" fontId="13" fillId="0" borderId="32" xfId="0" applyFont="1" applyBorder="1" applyAlignment="1">
      <alignment horizontal="left" vertical="center" indent="2"/>
    </xf>
    <xf numFmtId="44" fontId="9" fillId="0" borderId="20" xfId="1" applyFont="1" applyFill="1" applyBorder="1" applyAlignment="1" applyProtection="1">
      <alignment vertical="center"/>
    </xf>
    <xf numFmtId="0" fontId="12" fillId="0" borderId="1" xfId="0" applyFont="1" applyBorder="1" applyAlignment="1" applyProtection="1">
      <alignment horizontal="left" vertical="center" indent="2"/>
      <protection locked="0"/>
    </xf>
    <xf numFmtId="0" fontId="11" fillId="0" borderId="2" xfId="0" applyFont="1" applyBorder="1" applyAlignment="1" applyProtection="1">
      <alignment horizontal="left" vertical="center" wrapText="1" indent="2"/>
      <protection locked="0"/>
    </xf>
    <xf numFmtId="44" fontId="13" fillId="0" borderId="3" xfId="1" applyFont="1" applyFill="1" applyBorder="1" applyAlignment="1" applyProtection="1">
      <alignment vertical="center"/>
      <protection locked="0"/>
    </xf>
    <xf numFmtId="0" fontId="9" fillId="4" borderId="23" xfId="0" applyFont="1" applyFill="1" applyBorder="1" applyAlignment="1">
      <alignment vertical="center"/>
    </xf>
    <xf numFmtId="44" fontId="13" fillId="7" borderId="49" xfId="1" applyFont="1" applyFill="1" applyBorder="1" applyAlignment="1" applyProtection="1">
      <alignment vertical="center"/>
      <protection locked="0"/>
    </xf>
    <xf numFmtId="44" fontId="13" fillId="9" borderId="3" xfId="1" applyFont="1" applyFill="1" applyBorder="1" applyAlignment="1" applyProtection="1">
      <alignment vertical="center" wrapText="1"/>
      <protection locked="0"/>
    </xf>
    <xf numFmtId="44" fontId="13" fillId="9" borderId="15" xfId="1" applyFont="1" applyFill="1" applyBorder="1" applyAlignment="1" applyProtection="1">
      <alignment vertical="center" wrapText="1"/>
      <protection locked="0"/>
    </xf>
    <xf numFmtId="44" fontId="13" fillId="9" borderId="17" xfId="1" applyFont="1" applyFill="1" applyBorder="1" applyAlignment="1" applyProtection="1">
      <alignment vertical="center" wrapText="1"/>
      <protection locked="0"/>
    </xf>
    <xf numFmtId="44" fontId="9" fillId="7" borderId="20" xfId="1" applyFont="1" applyFill="1" applyBorder="1" applyAlignment="1" applyProtection="1">
      <alignment vertical="center"/>
    </xf>
    <xf numFmtId="44" fontId="9" fillId="8" borderId="20" xfId="1" applyFont="1" applyFill="1" applyBorder="1" applyAlignment="1" applyProtection="1">
      <alignment horizontal="center" vertical="center"/>
    </xf>
    <xf numFmtId="0" fontId="9" fillId="4" borderId="26"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39" xfId="0" applyFont="1" applyBorder="1" applyAlignment="1">
      <alignment horizontal="center" vertical="center"/>
    </xf>
    <xf numFmtId="0" fontId="9" fillId="3" borderId="41" xfId="0" applyFont="1" applyFill="1" applyBorder="1" applyAlignment="1">
      <alignment horizontal="center" vertical="center" wrapText="1"/>
    </xf>
    <xf numFmtId="0" fontId="0" fillId="0" borderId="0" xfId="0" applyAlignment="1">
      <alignment horizontal="left" indent="2"/>
    </xf>
    <xf numFmtId="8" fontId="2" fillId="0" borderId="0" xfId="0" applyNumberFormat="1" applyFont="1"/>
    <xf numFmtId="0" fontId="19" fillId="0" borderId="60" xfId="0" applyFont="1" applyBorder="1" applyAlignment="1">
      <alignment vertical="center"/>
    </xf>
    <xf numFmtId="0" fontId="9" fillId="4" borderId="57" xfId="0" applyFont="1" applyFill="1" applyBorder="1" applyAlignment="1">
      <alignment vertical="center"/>
    </xf>
    <xf numFmtId="164" fontId="20" fillId="0" borderId="3" xfId="1" applyNumberFormat="1" applyFont="1" applyBorder="1" applyAlignment="1">
      <alignment horizontal="center"/>
    </xf>
    <xf numFmtId="164" fontId="20" fillId="3" borderId="3" xfId="1" applyNumberFormat="1" applyFont="1" applyFill="1" applyBorder="1" applyAlignment="1">
      <alignment horizontal="center"/>
    </xf>
    <xf numFmtId="44" fontId="21" fillId="2" borderId="47" xfId="1" applyFont="1" applyFill="1" applyBorder="1" applyAlignment="1">
      <alignment horizontal="center"/>
    </xf>
    <xf numFmtId="44" fontId="21" fillId="2" borderId="54" xfId="1" applyFont="1" applyFill="1" applyBorder="1" applyAlignment="1">
      <alignment horizontal="center"/>
    </xf>
    <xf numFmtId="10" fontId="22" fillId="3" borderId="65" xfId="2" applyNumberFormat="1" applyFont="1" applyFill="1" applyBorder="1" applyAlignment="1">
      <alignment horizontal="center"/>
    </xf>
    <xf numFmtId="9" fontId="14" fillId="0" borderId="63" xfId="2" applyFont="1" applyBorder="1" applyAlignment="1"/>
    <xf numFmtId="9" fontId="14" fillId="0" borderId="67" xfId="2" applyFont="1" applyBorder="1" applyAlignment="1"/>
    <xf numFmtId="0" fontId="0" fillId="10" borderId="58" xfId="0" applyFill="1" applyBorder="1" applyAlignment="1">
      <alignment horizontal="center" wrapText="1"/>
    </xf>
    <xf numFmtId="0" fontId="0" fillId="10" borderId="23" xfId="0" applyFill="1" applyBorder="1" applyAlignment="1">
      <alignment horizontal="left"/>
    </xf>
    <xf numFmtId="0" fontId="2" fillId="10" borderId="23" xfId="0" applyFont="1" applyFill="1" applyBorder="1"/>
    <xf numFmtId="0" fontId="2" fillId="10" borderId="23" xfId="0" applyFont="1" applyFill="1" applyBorder="1" applyAlignment="1">
      <alignment horizontal="center"/>
    </xf>
    <xf numFmtId="164" fontId="2" fillId="10" borderId="23" xfId="0" applyNumberFormat="1" applyFont="1" applyFill="1" applyBorder="1" applyAlignment="1">
      <alignment horizontal="right"/>
    </xf>
    <xf numFmtId="164" fontId="2" fillId="10" borderId="21" xfId="0" applyNumberFormat="1" applyFont="1" applyFill="1" applyBorder="1" applyAlignment="1">
      <alignment horizontal="right"/>
    </xf>
    <xf numFmtId="0" fontId="0" fillId="0" borderId="13" xfId="0" applyBorder="1" applyAlignment="1">
      <alignment horizontal="center"/>
    </xf>
    <xf numFmtId="164" fontId="2" fillId="0" borderId="11" xfId="0" applyNumberFormat="1" applyFont="1" applyBorder="1" applyAlignment="1">
      <alignment horizontal="right"/>
    </xf>
    <xf numFmtId="0" fontId="18" fillId="0" borderId="0" xfId="0" applyFont="1" applyAlignment="1">
      <alignment horizontal="left" indent="2"/>
    </xf>
    <xf numFmtId="0" fontId="0" fillId="0" borderId="0" xfId="0" applyAlignment="1">
      <alignment horizontal="left"/>
    </xf>
    <xf numFmtId="0" fontId="19" fillId="0" borderId="0" xfId="0" applyFont="1" applyAlignment="1">
      <alignment horizontal="left" vertical="center" indent="2"/>
    </xf>
    <xf numFmtId="0" fontId="0" fillId="0" borderId="0" xfId="0" applyAlignment="1">
      <alignment wrapText="1"/>
    </xf>
    <xf numFmtId="0" fontId="0" fillId="0" borderId="70" xfId="0" applyBorder="1" applyAlignment="1">
      <alignment horizontal="center"/>
    </xf>
    <xf numFmtId="164" fontId="2" fillId="0" borderId="56" xfId="0" applyNumberFormat="1" applyFont="1" applyBorder="1" applyAlignment="1">
      <alignment horizontal="right"/>
    </xf>
    <xf numFmtId="0" fontId="0" fillId="0" borderId="58" xfId="0" applyBorder="1" applyAlignment="1">
      <alignment horizontal="center"/>
    </xf>
    <xf numFmtId="0" fontId="2" fillId="0" borderId="23" xfId="0" applyFont="1" applyBorder="1"/>
    <xf numFmtId="164" fontId="2" fillId="0" borderId="21" xfId="0" applyNumberFormat="1" applyFont="1" applyBorder="1"/>
    <xf numFmtId="0" fontId="2" fillId="0" borderId="53" xfId="0" applyFont="1" applyBorder="1" applyAlignment="1">
      <alignment horizontal="center"/>
    </xf>
    <xf numFmtId="0" fontId="2" fillId="0" borderId="47" xfId="0" applyFont="1" applyBorder="1" applyAlignment="1">
      <alignment horizontal="center"/>
    </xf>
    <xf numFmtId="0" fontId="2" fillId="0" borderId="54" xfId="0" applyFont="1" applyBorder="1" applyAlignment="1">
      <alignment horizontal="center"/>
    </xf>
    <xf numFmtId="0" fontId="18" fillId="10" borderId="58" xfId="0" applyFont="1" applyFill="1" applyBorder="1" applyAlignment="1">
      <alignment horizontal="left"/>
    </xf>
    <xf numFmtId="0" fontId="0" fillId="10" borderId="23" xfId="0" applyFill="1" applyBorder="1"/>
    <xf numFmtId="0" fontId="2" fillId="10" borderId="21" xfId="0" applyFont="1" applyFill="1" applyBorder="1" applyAlignment="1">
      <alignment horizontal="center"/>
    </xf>
    <xf numFmtId="0" fontId="0" fillId="10" borderId="68" xfId="0" applyFill="1" applyBorder="1" applyAlignment="1">
      <alignment horizontal="left"/>
    </xf>
    <xf numFmtId="0" fontId="2" fillId="10" borderId="59" xfId="0" applyFont="1" applyFill="1" applyBorder="1"/>
    <xf numFmtId="0" fontId="2" fillId="10" borderId="59" xfId="0" applyFont="1" applyFill="1" applyBorder="1" applyAlignment="1">
      <alignment horizontal="center"/>
    </xf>
    <xf numFmtId="0" fontId="0" fillId="10" borderId="59" xfId="0" applyFill="1" applyBorder="1"/>
    <xf numFmtId="164" fontId="2" fillId="10" borderId="59" xfId="0" applyNumberFormat="1" applyFont="1" applyFill="1" applyBorder="1" applyAlignment="1">
      <alignment horizontal="right"/>
    </xf>
    <xf numFmtId="164" fontId="2" fillId="10" borderId="69" xfId="0" applyNumberFormat="1" applyFont="1" applyFill="1" applyBorder="1" applyAlignment="1">
      <alignment horizontal="right"/>
    </xf>
    <xf numFmtId="0" fontId="0" fillId="10" borderId="59" xfId="0" applyFill="1" applyBorder="1" applyAlignment="1">
      <alignment horizontal="left"/>
    </xf>
    <xf numFmtId="0" fontId="19" fillId="10" borderId="68" xfId="0" applyFont="1" applyFill="1" applyBorder="1"/>
    <xf numFmtId="0" fontId="3" fillId="11" borderId="24" xfId="0" applyFont="1" applyFill="1" applyBorder="1" applyAlignment="1" applyProtection="1">
      <alignment horizontal="left" vertical="center" wrapText="1" indent="15"/>
      <protection locked="0"/>
    </xf>
    <xf numFmtId="0" fontId="3" fillId="11" borderId="15" xfId="0" applyFont="1" applyFill="1" applyBorder="1" applyAlignment="1" applyProtection="1">
      <alignment horizontal="left" vertical="center" wrapText="1" indent="15"/>
      <protection locked="0"/>
    </xf>
    <xf numFmtId="0" fontId="12" fillId="7" borderId="1" xfId="0" applyFont="1" applyFill="1" applyBorder="1" applyAlignment="1">
      <alignment horizontal="left" vertical="center" indent="2"/>
    </xf>
    <xf numFmtId="0" fontId="12" fillId="7" borderId="16" xfId="0" applyFont="1" applyFill="1" applyBorder="1" applyAlignment="1">
      <alignment horizontal="left" vertical="center" indent="2"/>
    </xf>
    <xf numFmtId="9" fontId="9" fillId="0" borderId="61" xfId="2" applyFont="1" applyFill="1" applyBorder="1" applyAlignment="1">
      <alignment horizontal="center" vertical="center" wrapText="1"/>
    </xf>
    <xf numFmtId="9" fontId="9" fillId="0" borderId="22" xfId="2" applyFont="1" applyFill="1" applyBorder="1" applyAlignment="1">
      <alignment horizontal="center" vertical="center" wrapText="1"/>
    </xf>
    <xf numFmtId="9" fontId="9" fillId="0" borderId="13" xfId="2" applyFont="1" applyFill="1" applyBorder="1" applyAlignment="1">
      <alignment horizontal="center" vertical="center" wrapText="1"/>
    </xf>
    <xf numFmtId="9" fontId="9" fillId="0" borderId="0" xfId="2" applyFont="1" applyFill="1" applyBorder="1" applyAlignment="1">
      <alignment horizontal="center" vertical="center" wrapText="1"/>
    </xf>
    <xf numFmtId="9" fontId="9" fillId="0" borderId="58" xfId="2" applyFont="1" applyFill="1" applyBorder="1" applyAlignment="1">
      <alignment horizontal="center" vertical="center" wrapText="1"/>
    </xf>
    <xf numFmtId="9" fontId="9" fillId="0" borderId="23" xfId="2" applyFont="1" applyFill="1" applyBorder="1" applyAlignment="1">
      <alignment horizontal="center" vertical="center" wrapText="1"/>
    </xf>
    <xf numFmtId="0" fontId="13" fillId="7" borderId="50" xfId="0" applyFont="1" applyFill="1" applyBorder="1" applyAlignment="1">
      <alignment horizontal="center" vertical="center"/>
    </xf>
    <xf numFmtId="0" fontId="13" fillId="7" borderId="22" xfId="0" applyFont="1" applyFill="1" applyBorder="1" applyAlignment="1">
      <alignment horizontal="center" vertical="center"/>
    </xf>
    <xf numFmtId="0" fontId="13" fillId="7" borderId="48" xfId="0" applyFont="1" applyFill="1" applyBorder="1" applyAlignment="1">
      <alignment horizontal="center" vertical="center"/>
    </xf>
    <xf numFmtId="0" fontId="13" fillId="7" borderId="0" xfId="0" applyFont="1" applyFill="1" applyAlignment="1">
      <alignment horizontal="center" vertical="center"/>
    </xf>
    <xf numFmtId="0" fontId="13" fillId="7" borderId="40" xfId="0" applyFont="1" applyFill="1" applyBorder="1" applyAlignment="1">
      <alignment horizontal="center" vertical="center"/>
    </xf>
    <xf numFmtId="0" fontId="13" fillId="7" borderId="23" xfId="0" applyFont="1" applyFill="1" applyBorder="1" applyAlignment="1">
      <alignment horizontal="center" vertical="center"/>
    </xf>
    <xf numFmtId="44" fontId="11" fillId="7" borderId="50" xfId="1" applyFont="1" applyFill="1" applyBorder="1" applyAlignment="1" applyProtection="1">
      <alignment horizontal="center" vertical="center"/>
    </xf>
    <xf numFmtId="44" fontId="11" fillId="7" borderId="48" xfId="1" applyFont="1" applyFill="1" applyBorder="1" applyAlignment="1" applyProtection="1">
      <alignment horizontal="center" vertical="center"/>
    </xf>
    <xf numFmtId="44" fontId="11" fillId="7" borderId="40" xfId="1" applyFont="1" applyFill="1" applyBorder="1" applyAlignment="1" applyProtection="1">
      <alignment horizontal="center" vertical="center"/>
    </xf>
    <xf numFmtId="0" fontId="3" fillId="0" borderId="53" xfId="0" applyFont="1" applyBorder="1" applyAlignment="1">
      <alignment horizontal="left" vertical="center" wrapText="1"/>
    </xf>
    <xf numFmtId="0" fontId="3" fillId="0" borderId="47" xfId="0" applyFont="1" applyBorder="1" applyAlignment="1">
      <alignment horizontal="left" vertical="center" wrapText="1"/>
    </xf>
    <xf numFmtId="0" fontId="3" fillId="0" borderId="54" xfId="0" applyFont="1" applyBorder="1" applyAlignment="1">
      <alignment horizontal="left" vertical="center" wrapText="1"/>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2"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3" xfId="0" applyFont="1" applyBorder="1" applyAlignment="1">
      <alignment horizontal="center" vertical="center" wrapText="1"/>
    </xf>
    <xf numFmtId="0" fontId="13" fillId="8" borderId="50" xfId="0" applyFont="1" applyFill="1" applyBorder="1" applyAlignment="1">
      <alignment horizontal="center" vertical="center"/>
    </xf>
    <xf numFmtId="0" fontId="13" fillId="8" borderId="52" xfId="0" applyFont="1" applyFill="1" applyBorder="1" applyAlignment="1">
      <alignment horizontal="center" vertical="center"/>
    </xf>
    <xf numFmtId="0" fontId="13" fillId="8" borderId="48" xfId="0" applyFont="1" applyFill="1" applyBorder="1" applyAlignment="1">
      <alignment horizontal="center" vertical="center"/>
    </xf>
    <xf numFmtId="0" fontId="13" fillId="8" borderId="41"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32" xfId="0" applyFont="1" applyFill="1" applyBorder="1" applyAlignment="1">
      <alignment horizontal="center" vertical="center"/>
    </xf>
    <xf numFmtId="0" fontId="9" fillId="9" borderId="50" xfId="0" applyFont="1" applyFill="1" applyBorder="1" applyAlignment="1">
      <alignment horizontal="center" vertical="center"/>
    </xf>
    <xf numFmtId="0" fontId="9" fillId="9" borderId="52" xfId="0" applyFont="1" applyFill="1" applyBorder="1" applyAlignment="1">
      <alignment horizontal="center" vertical="center"/>
    </xf>
    <xf numFmtId="0" fontId="9" fillId="9" borderId="48" xfId="0" applyFont="1" applyFill="1" applyBorder="1" applyAlignment="1">
      <alignment horizontal="center" vertical="center"/>
    </xf>
    <xf numFmtId="0" fontId="9" fillId="9" borderId="41" xfId="0" applyFont="1" applyFill="1" applyBorder="1" applyAlignment="1">
      <alignment horizontal="center" vertical="center"/>
    </xf>
    <xf numFmtId="0" fontId="9" fillId="9" borderId="40" xfId="0" applyFont="1" applyFill="1" applyBorder="1" applyAlignment="1">
      <alignment horizontal="center" vertical="center"/>
    </xf>
    <xf numFmtId="0" fontId="9" fillId="9" borderId="32" xfId="0" applyFont="1" applyFill="1" applyBorder="1" applyAlignment="1">
      <alignment horizontal="center" vertical="center"/>
    </xf>
    <xf numFmtId="0" fontId="20" fillId="0" borderId="53" xfId="0" applyFont="1" applyBorder="1" applyAlignment="1">
      <alignment horizontal="left"/>
    </xf>
    <xf numFmtId="0" fontId="20" fillId="0" borderId="47" xfId="0" applyFont="1" applyBorder="1" applyAlignment="1">
      <alignment horizontal="left"/>
    </xf>
    <xf numFmtId="164" fontId="20" fillId="8" borderId="4" xfId="1" applyNumberFormat="1" applyFont="1" applyFill="1" applyBorder="1" applyAlignment="1">
      <alignment horizontal="center" vertical="center"/>
    </xf>
    <xf numFmtId="164" fontId="20" fillId="8" borderId="47" xfId="1" applyNumberFormat="1" applyFont="1" applyFill="1" applyBorder="1" applyAlignment="1">
      <alignment horizontal="center" vertical="center"/>
    </xf>
    <xf numFmtId="0" fontId="22" fillId="0" borderId="62" xfId="0" applyFont="1" applyBorder="1" applyAlignment="1">
      <alignment horizontal="left"/>
    </xf>
    <xf numFmtId="0" fontId="22" fillId="0" borderId="63" xfId="0" applyFont="1" applyBorder="1" applyAlignment="1">
      <alignment horizontal="left"/>
    </xf>
    <xf numFmtId="0" fontId="22" fillId="0" borderId="64" xfId="0" applyFont="1" applyBorder="1" applyAlignment="1">
      <alignment horizontal="left"/>
    </xf>
    <xf numFmtId="10" fontId="22" fillId="0" borderId="66" xfId="2" applyNumberFormat="1" applyFont="1" applyBorder="1" applyAlignment="1">
      <alignment horizontal="center"/>
    </xf>
    <xf numFmtId="10" fontId="22" fillId="0" borderId="64" xfId="2" applyNumberFormat="1" applyFont="1" applyBorder="1" applyAlignment="1">
      <alignment horizontal="center"/>
    </xf>
    <xf numFmtId="0" fontId="3" fillId="0" borderId="0" xfId="0" applyFont="1" applyAlignment="1">
      <alignment horizontal="left" vertical="center" wrapText="1"/>
    </xf>
    <xf numFmtId="0" fontId="15" fillId="0" borderId="0" xfId="0" applyFont="1" applyAlignment="1">
      <alignment horizontal="center"/>
    </xf>
    <xf numFmtId="0" fontId="9" fillId="8" borderId="1" xfId="0" applyFont="1" applyFill="1" applyBorder="1" applyAlignment="1" applyProtection="1">
      <alignment horizontal="left" vertical="center" indent="2"/>
      <protection locked="0"/>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71" xfId="0" applyFont="1" applyBorder="1" applyAlignment="1">
      <alignment horizontal="center"/>
    </xf>
    <xf numFmtId="0" fontId="0" fillId="0" borderId="9" xfId="0" applyBorder="1"/>
    <xf numFmtId="0" fontId="0" fillId="0" borderId="65" xfId="0" applyBorder="1"/>
    <xf numFmtId="0" fontId="0" fillId="0" borderId="10" xfId="0" applyBorder="1" applyAlignment="1">
      <alignment wrapText="1"/>
    </xf>
    <xf numFmtId="0" fontId="0" fillId="0" borderId="19" xfId="0" applyBorder="1"/>
    <xf numFmtId="0" fontId="0" fillId="0" borderId="20" xfId="0" applyBorder="1"/>
    <xf numFmtId="0" fontId="0" fillId="0" borderId="72" xfId="0" applyBorder="1" applyAlignment="1">
      <alignment wrapText="1"/>
    </xf>
    <xf numFmtId="0" fontId="0" fillId="0" borderId="72" xfId="0" applyBorder="1" applyAlignment="1">
      <alignment horizontal="left" wrapText="1"/>
    </xf>
    <xf numFmtId="0" fontId="0" fillId="0" borderId="20" xfId="0" applyBorder="1" applyAlignment="1">
      <alignment horizontal="left"/>
    </xf>
    <xf numFmtId="0" fontId="0" fillId="0" borderId="73" xfId="0" applyBorder="1"/>
    <xf numFmtId="0" fontId="0" fillId="0" borderId="23" xfId="0" applyBorder="1" applyAlignment="1">
      <alignment horizontal="left"/>
    </xf>
    <xf numFmtId="0" fontId="0" fillId="0" borderId="74" xfId="0" applyBorder="1" applyAlignment="1">
      <alignment wrapText="1"/>
    </xf>
  </cellXfs>
  <cellStyles count="3">
    <cellStyle name="Currency" xfId="1" builtinId="4"/>
    <cellStyle name="Normal" xfId="0" builtinId="0"/>
    <cellStyle name="Percent" xfId="2" builtinId="5"/>
  </cellStyles>
  <dxfs count="10">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312420</xdr:colOff>
      <xdr:row>0</xdr:row>
      <xdr:rowOff>83820</xdr:rowOff>
    </xdr:from>
    <xdr:to>
      <xdr:col>1</xdr:col>
      <xdr:colOff>1057990</xdr:colOff>
      <xdr:row>0</xdr:row>
      <xdr:rowOff>617219</xdr:rowOff>
    </xdr:to>
    <xdr:pic>
      <xdr:nvPicPr>
        <xdr:cNvPr id="3" name="Picture 2">
          <a:extLst>
            <a:ext uri="{FF2B5EF4-FFF2-40B4-BE49-F238E27FC236}">
              <a16:creationId xmlns:a16="http://schemas.microsoft.com/office/drawing/2014/main" id="{DE26B85F-8186-4567-9E0A-7A9BF3D2D169}"/>
            </a:ext>
          </a:extLst>
        </xdr:cNvPr>
        <xdr:cNvPicPr>
          <a:picLocks noChangeAspect="1"/>
        </xdr:cNvPicPr>
      </xdr:nvPicPr>
      <xdr:blipFill>
        <a:blip xmlns:r="http://schemas.openxmlformats.org/officeDocument/2006/relationships" r:embed="rId1"/>
        <a:stretch>
          <a:fillRect/>
        </a:stretch>
      </xdr:blipFill>
      <xdr:spPr>
        <a:xfrm>
          <a:off x="922020" y="83820"/>
          <a:ext cx="745570"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1202100</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7924-0F69-407E-9F0D-F52C2AC3A3EA}">
  <dimension ref="B1:D17"/>
  <sheetViews>
    <sheetView tabSelected="1" workbookViewId="0">
      <selection activeCell="G10" sqref="G10"/>
    </sheetView>
  </sheetViews>
  <sheetFormatPr defaultRowHeight="14.4" x14ac:dyDescent="0.3"/>
  <cols>
    <col min="2" max="2" width="22.5546875" customWidth="1"/>
    <col min="3" max="3" width="17.88671875" customWidth="1"/>
    <col min="4" max="4" width="63.77734375" customWidth="1"/>
  </cols>
  <sheetData>
    <row r="1" spans="2:4" ht="55.8" customHeight="1" x14ac:dyDescent="0.3">
      <c r="B1" s="225" t="s">
        <v>93</v>
      </c>
      <c r="C1" s="226"/>
      <c r="D1" s="227"/>
    </row>
    <row r="2" spans="2:4" x14ac:dyDescent="0.3">
      <c r="B2" s="228" t="s">
        <v>94</v>
      </c>
      <c r="C2" s="229" t="s">
        <v>95</v>
      </c>
      <c r="D2" s="230" t="s">
        <v>18</v>
      </c>
    </row>
    <row r="3" spans="2:4" ht="29.4" thickBot="1" x14ac:dyDescent="0.35">
      <c r="B3" s="231" t="s">
        <v>96</v>
      </c>
      <c r="C3" s="232" t="s">
        <v>97</v>
      </c>
      <c r="D3" s="233" t="s">
        <v>98</v>
      </c>
    </row>
    <row r="4" spans="2:4" ht="15" thickBot="1" x14ac:dyDescent="0.35">
      <c r="B4" s="234" t="s">
        <v>38</v>
      </c>
      <c r="C4" s="235" t="s">
        <v>99</v>
      </c>
      <c r="D4" s="236" t="s">
        <v>100</v>
      </c>
    </row>
    <row r="5" spans="2:4" ht="43.8" thickBot="1" x14ac:dyDescent="0.35">
      <c r="B5" s="234" t="s">
        <v>101</v>
      </c>
      <c r="C5" s="235" t="s">
        <v>102</v>
      </c>
      <c r="D5" s="236" t="s">
        <v>103</v>
      </c>
    </row>
    <row r="6" spans="2:4" ht="29.4" thickBot="1" x14ac:dyDescent="0.35">
      <c r="B6" s="234" t="s">
        <v>104</v>
      </c>
      <c r="C6" s="235" t="s">
        <v>105</v>
      </c>
      <c r="D6" s="236" t="s">
        <v>106</v>
      </c>
    </row>
    <row r="7" spans="2:4" ht="58.2" thickBot="1" x14ac:dyDescent="0.35">
      <c r="B7" s="234" t="s">
        <v>107</v>
      </c>
      <c r="C7" s="235" t="s">
        <v>108</v>
      </c>
      <c r="D7" s="236" t="s">
        <v>109</v>
      </c>
    </row>
    <row r="8" spans="2:4" ht="15" thickBot="1" x14ac:dyDescent="0.35">
      <c r="B8" s="234" t="s">
        <v>110</v>
      </c>
      <c r="C8" s="235" t="s">
        <v>111</v>
      </c>
      <c r="D8" s="237" t="s">
        <v>112</v>
      </c>
    </row>
    <row r="9" spans="2:4" ht="29.4" thickBot="1" x14ac:dyDescent="0.35">
      <c r="B9" s="234" t="s">
        <v>113</v>
      </c>
      <c r="C9" s="235" t="s">
        <v>114</v>
      </c>
      <c r="D9" s="236" t="s">
        <v>115</v>
      </c>
    </row>
    <row r="10" spans="2:4" ht="72.599999999999994" thickBot="1" x14ac:dyDescent="0.35">
      <c r="B10" s="234" t="s">
        <v>116</v>
      </c>
      <c r="C10" s="235" t="s">
        <v>117</v>
      </c>
      <c r="D10" s="236" t="s">
        <v>139</v>
      </c>
    </row>
    <row r="11" spans="2:4" ht="29.4" thickBot="1" x14ac:dyDescent="0.35">
      <c r="B11" s="234" t="s">
        <v>118</v>
      </c>
      <c r="C11" s="235" t="s">
        <v>119</v>
      </c>
      <c r="D11" s="236" t="s">
        <v>120</v>
      </c>
    </row>
    <row r="12" spans="2:4" ht="29.4" thickBot="1" x14ac:dyDescent="0.35">
      <c r="B12" s="234" t="s">
        <v>121</v>
      </c>
      <c r="C12" s="235" t="s">
        <v>122</v>
      </c>
      <c r="D12" s="236" t="s">
        <v>123</v>
      </c>
    </row>
    <row r="13" spans="2:4" ht="29.4" thickBot="1" x14ac:dyDescent="0.35">
      <c r="B13" s="234" t="s">
        <v>124</v>
      </c>
      <c r="C13" s="238" t="s">
        <v>125</v>
      </c>
      <c r="D13" s="236" t="s">
        <v>126</v>
      </c>
    </row>
    <row r="14" spans="2:4" ht="29.4" thickBot="1" x14ac:dyDescent="0.35">
      <c r="B14" s="234" t="s">
        <v>133</v>
      </c>
      <c r="C14" s="238" t="s">
        <v>127</v>
      </c>
      <c r="D14" s="236" t="s">
        <v>128</v>
      </c>
    </row>
    <row r="15" spans="2:4" ht="29.4" thickBot="1" x14ac:dyDescent="0.35">
      <c r="B15" s="234" t="s">
        <v>134</v>
      </c>
      <c r="C15" s="238" t="s">
        <v>129</v>
      </c>
      <c r="D15" s="236" t="s">
        <v>135</v>
      </c>
    </row>
    <row r="16" spans="2:4" ht="29.4" thickBot="1" x14ac:dyDescent="0.35">
      <c r="B16" s="234" t="s">
        <v>136</v>
      </c>
      <c r="C16" s="238" t="s">
        <v>130</v>
      </c>
      <c r="D16" s="236" t="s">
        <v>131</v>
      </c>
    </row>
    <row r="17" spans="2:4" ht="15" thickBot="1" x14ac:dyDescent="0.35">
      <c r="B17" s="239" t="s">
        <v>137</v>
      </c>
      <c r="C17" s="240" t="s">
        <v>132</v>
      </c>
      <c r="D17" s="241" t="s">
        <v>138</v>
      </c>
    </row>
  </sheetData>
  <sheetProtection algorithmName="SHA-512" hashValue="FCnIhh7/tTjaTzBZpWVAOoKgqgzehlcV4GbZ+M/UM3745I23insnayDhfE5OKS8Fx9vyEo3fy1qQ25ktUaqNAg==" saltValue="A5WcpApTTh+YWPvuykU7Uw=="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193"/>
  <sheetViews>
    <sheetView topLeftCell="B1" zoomScale="80" zoomScaleNormal="80" zoomScaleSheetLayoutView="90" workbookViewId="0">
      <selection activeCell="C2" sqref="C2"/>
    </sheetView>
  </sheetViews>
  <sheetFormatPr defaultRowHeight="14.4" x14ac:dyDescent="0.3"/>
  <cols>
    <col min="1" max="1" width="3.5546875" customWidth="1"/>
    <col min="2" max="2" width="82.88671875" bestFit="1" customWidth="1"/>
    <col min="3" max="3" width="55.44140625" customWidth="1"/>
    <col min="4" max="4" width="27.5546875" customWidth="1"/>
    <col min="5" max="5" width="30.44140625" customWidth="1"/>
    <col min="6" max="6" width="23.5546875" style="13" customWidth="1"/>
    <col min="7" max="7" width="31.6640625" style="13" customWidth="1"/>
    <col min="8" max="9" width="31.6640625" style="14" customWidth="1"/>
    <col min="15" max="15" width="0" hidden="1" customWidth="1"/>
  </cols>
  <sheetData>
    <row r="1" spans="1:15" ht="70.5" customHeight="1" x14ac:dyDescent="0.3">
      <c r="B1" s="178" t="s">
        <v>75</v>
      </c>
      <c r="C1" s="179"/>
      <c r="D1" s="179"/>
      <c r="E1" s="179"/>
      <c r="F1" s="179"/>
      <c r="G1" s="179"/>
      <c r="H1" s="179"/>
      <c r="I1" s="180"/>
    </row>
    <row r="2" spans="1:15" ht="18" x14ac:dyDescent="0.3">
      <c r="B2" s="24" t="s">
        <v>37</v>
      </c>
      <c r="C2" s="159"/>
      <c r="D2" s="189"/>
      <c r="E2" s="187"/>
      <c r="F2" s="187"/>
      <c r="G2" s="187"/>
      <c r="H2" s="187"/>
      <c r="I2" s="188"/>
      <c r="O2" t="s">
        <v>87</v>
      </c>
    </row>
    <row r="3" spans="1:15" ht="18" x14ac:dyDescent="0.3">
      <c r="B3" s="24" t="s">
        <v>38</v>
      </c>
      <c r="C3" s="160"/>
      <c r="D3" s="189"/>
      <c r="E3" s="187"/>
      <c r="F3" s="187"/>
      <c r="G3" s="187"/>
      <c r="H3" s="187"/>
      <c r="I3" s="188"/>
      <c r="O3" t="s">
        <v>40</v>
      </c>
    </row>
    <row r="4" spans="1:15" ht="14.25" customHeight="1" x14ac:dyDescent="0.3">
      <c r="B4" s="186"/>
      <c r="C4" s="187"/>
      <c r="D4" s="187"/>
      <c r="E4" s="187"/>
      <c r="F4" s="187"/>
      <c r="G4" s="187"/>
      <c r="H4" s="187"/>
      <c r="I4" s="188"/>
      <c r="O4" t="s">
        <v>41</v>
      </c>
    </row>
    <row r="5" spans="1:15" ht="15" customHeight="1" x14ac:dyDescent="0.3">
      <c r="B5" s="181" t="s">
        <v>91</v>
      </c>
      <c r="C5" s="182"/>
      <c r="D5" s="182"/>
      <c r="E5" s="182"/>
      <c r="F5" s="182"/>
      <c r="G5" s="182"/>
      <c r="H5" s="182"/>
      <c r="I5" s="183"/>
    </row>
    <row r="6" spans="1:15" ht="15" customHeight="1" x14ac:dyDescent="0.3">
      <c r="B6" s="194"/>
      <c r="C6" s="195"/>
      <c r="D6" s="195"/>
      <c r="E6" s="195"/>
      <c r="F6" s="195"/>
      <c r="G6" s="195"/>
      <c r="H6" s="195"/>
      <c r="I6" s="196"/>
    </row>
    <row r="7" spans="1:15" ht="15" customHeight="1" x14ac:dyDescent="0.3">
      <c r="B7" s="63" t="s">
        <v>35</v>
      </c>
      <c r="C7" s="63"/>
      <c r="D7" s="64" t="str">
        <f>IF(D78=SUM(E78,F78),"Yes","No")</f>
        <v>Yes</v>
      </c>
      <c r="E7" s="64" t="str">
        <f>IF(D7="Yes","Budget is Balanced","Budget is Not Balanced")</f>
        <v>Budget is Balanced</v>
      </c>
      <c r="F7" s="190"/>
      <c r="G7" s="190"/>
      <c r="H7" s="190"/>
      <c r="I7" s="191"/>
    </row>
    <row r="8" spans="1:15" ht="30" customHeight="1" x14ac:dyDescent="0.3">
      <c r="A8" s="1"/>
      <c r="B8" s="62" t="s">
        <v>49</v>
      </c>
      <c r="C8" s="63" t="s">
        <v>34</v>
      </c>
      <c r="D8" s="28">
        <f>D78*50%</f>
        <v>0</v>
      </c>
      <c r="E8" s="67" t="str">
        <f>IF(F78&gt;=(D78*49.99%),"Minimum Applicant Match Level Met","Minimum Applicant Match Level Not Met")</f>
        <v>Minimum Applicant Match Level Met</v>
      </c>
      <c r="F8" s="192"/>
      <c r="G8" s="192"/>
      <c r="H8" s="192"/>
      <c r="I8" s="193"/>
    </row>
    <row r="9" spans="1:15" ht="32.25" customHeight="1" thickBot="1" x14ac:dyDescent="0.35">
      <c r="B9" s="63" t="s">
        <v>36</v>
      </c>
      <c r="C9" s="65">
        <v>1</v>
      </c>
      <c r="D9" s="66" t="str">
        <f>IF(F68&gt;=1,"Yes","No")</f>
        <v>No</v>
      </c>
      <c r="E9" s="67" t="str">
        <f>IF(D9="Yes","Minimum Co-Investment Requirement Met", "Minimum Co-Investment Requirement Not Met")</f>
        <v>Minimum Co-Investment Requirement Not Met</v>
      </c>
      <c r="F9" s="184"/>
      <c r="G9" s="184"/>
      <c r="H9" s="184"/>
      <c r="I9" s="185"/>
    </row>
    <row r="10" spans="1:15" ht="15" customHeight="1" x14ac:dyDescent="0.3">
      <c r="B10" s="197"/>
      <c r="C10" s="198"/>
      <c r="D10" s="198"/>
      <c r="E10" s="198"/>
      <c r="F10" s="198"/>
      <c r="G10" s="198"/>
      <c r="H10" s="2" t="s">
        <v>0</v>
      </c>
      <c r="I10" s="3" t="s">
        <v>1</v>
      </c>
    </row>
    <row r="11" spans="1:15" ht="15" customHeight="1" thickBot="1" x14ac:dyDescent="0.35">
      <c r="B11" s="199"/>
      <c r="C11" s="200"/>
      <c r="D11" s="200"/>
      <c r="E11" s="200"/>
      <c r="F11" s="200"/>
      <c r="G11" s="200"/>
      <c r="H11" s="21">
        <v>0</v>
      </c>
      <c r="I11" s="22">
        <v>0</v>
      </c>
    </row>
    <row r="12" spans="1:15" s="4" customFormat="1" ht="16.2" thickBot="1" x14ac:dyDescent="0.35">
      <c r="B12" s="114" t="s">
        <v>2</v>
      </c>
      <c r="C12" s="115" t="s">
        <v>33</v>
      </c>
      <c r="D12" s="115" t="s">
        <v>3</v>
      </c>
      <c r="E12" s="116" t="s">
        <v>4</v>
      </c>
      <c r="F12" s="163"/>
      <c r="G12" s="164"/>
      <c r="H12" s="40" t="s">
        <v>6</v>
      </c>
      <c r="I12" s="50" t="s">
        <v>7</v>
      </c>
    </row>
    <row r="13" spans="1:15" ht="16.2" thickBot="1" x14ac:dyDescent="0.35">
      <c r="B13" s="29" t="s">
        <v>30</v>
      </c>
      <c r="C13" s="49"/>
      <c r="D13" s="49"/>
      <c r="E13" s="49"/>
      <c r="F13" s="165"/>
      <c r="G13" s="166"/>
      <c r="H13" s="52"/>
      <c r="I13" s="51"/>
    </row>
    <row r="14" spans="1:15" ht="15.6" x14ac:dyDescent="0.3">
      <c r="B14" s="87" t="s">
        <v>10</v>
      </c>
      <c r="C14" s="88"/>
      <c r="D14" s="89"/>
      <c r="E14" s="26"/>
      <c r="F14" s="165"/>
      <c r="G14" s="166"/>
      <c r="H14" s="52"/>
      <c r="I14" s="51"/>
    </row>
    <row r="15" spans="1:15" ht="15.6" x14ac:dyDescent="0.3">
      <c r="B15" s="90" t="s">
        <v>11</v>
      </c>
      <c r="C15" s="91"/>
      <c r="D15" s="89"/>
      <c r="E15" s="26"/>
      <c r="F15" s="165"/>
      <c r="G15" s="166"/>
      <c r="H15" s="52"/>
      <c r="I15" s="51"/>
    </row>
    <row r="16" spans="1:15" ht="16.2" thickBot="1" x14ac:dyDescent="0.35">
      <c r="B16" s="92"/>
      <c r="C16" s="93"/>
      <c r="D16" s="94"/>
      <c r="E16" s="27"/>
      <c r="F16" s="165"/>
      <c r="G16" s="166"/>
      <c r="H16" s="52"/>
      <c r="I16" s="51"/>
    </row>
    <row r="17" spans="1:9" ht="16.8" thickTop="1" thickBot="1" x14ac:dyDescent="0.35">
      <c r="B17" s="95" t="s">
        <v>9</v>
      </c>
      <c r="C17" s="96"/>
      <c r="D17" s="97">
        <f>SUM(D14:D16)</f>
        <v>0</v>
      </c>
      <c r="E17" s="41">
        <f>SUM(E14:E16)</f>
        <v>0</v>
      </c>
      <c r="F17" s="165"/>
      <c r="G17" s="166"/>
      <c r="H17" s="52"/>
      <c r="I17" s="51"/>
    </row>
    <row r="18" spans="1:9" ht="16.350000000000001" customHeight="1" thickBot="1" x14ac:dyDescent="0.35">
      <c r="B18" s="29" t="s">
        <v>50</v>
      </c>
      <c r="C18" s="49"/>
      <c r="D18" s="49"/>
      <c r="E18" s="49"/>
      <c r="F18" s="165"/>
      <c r="G18" s="166"/>
      <c r="H18" s="52"/>
      <c r="I18" s="51"/>
    </row>
    <row r="19" spans="1:9" ht="15.6" x14ac:dyDescent="0.3">
      <c r="A19" s="7"/>
      <c r="B19" s="87" t="s">
        <v>51</v>
      </c>
      <c r="C19" s="88"/>
      <c r="D19" s="89"/>
      <c r="E19" s="34"/>
      <c r="F19" s="165"/>
      <c r="G19" s="166"/>
      <c r="H19" s="52"/>
      <c r="I19" s="51"/>
    </row>
    <row r="20" spans="1:9" ht="15.6" x14ac:dyDescent="0.3">
      <c r="A20" s="7"/>
      <c r="B20" s="90" t="s">
        <v>52</v>
      </c>
      <c r="C20" s="91"/>
      <c r="D20" s="89"/>
      <c r="E20" s="34"/>
      <c r="F20" s="165"/>
      <c r="G20" s="166"/>
      <c r="H20" s="52"/>
      <c r="I20" s="51"/>
    </row>
    <row r="21" spans="1:9" ht="15.6" x14ac:dyDescent="0.3">
      <c r="A21" s="7"/>
      <c r="B21" s="90" t="s">
        <v>53</v>
      </c>
      <c r="C21" s="91"/>
      <c r="D21" s="89"/>
      <c r="E21" s="34"/>
      <c r="F21" s="165"/>
      <c r="G21" s="166"/>
      <c r="H21" s="52"/>
      <c r="I21" s="51"/>
    </row>
    <row r="22" spans="1:9" ht="15.6" x14ac:dyDescent="0.3">
      <c r="A22" s="7"/>
      <c r="B22" s="90" t="s">
        <v>54</v>
      </c>
      <c r="C22" s="91"/>
      <c r="D22" s="89"/>
      <c r="E22" s="34"/>
      <c r="F22" s="165"/>
      <c r="G22" s="166"/>
      <c r="H22" s="52"/>
      <c r="I22" s="51"/>
    </row>
    <row r="23" spans="1:9" ht="15.6" x14ac:dyDescent="0.3">
      <c r="A23" s="7"/>
      <c r="B23" s="90" t="s">
        <v>55</v>
      </c>
      <c r="C23" s="91"/>
      <c r="D23" s="89"/>
      <c r="E23" s="34"/>
      <c r="F23" s="165"/>
      <c r="G23" s="166"/>
      <c r="H23" s="52"/>
      <c r="I23" s="51"/>
    </row>
    <row r="24" spans="1:9" ht="15.6" x14ac:dyDescent="0.3">
      <c r="A24" s="7"/>
      <c r="B24" s="90" t="s">
        <v>56</v>
      </c>
      <c r="C24" s="91"/>
      <c r="D24" s="89"/>
      <c r="E24" s="34"/>
      <c r="F24" s="165"/>
      <c r="G24" s="166"/>
      <c r="H24" s="52"/>
      <c r="I24" s="51"/>
    </row>
    <row r="25" spans="1:9" ht="16.2" thickBot="1" x14ac:dyDescent="0.35">
      <c r="A25" s="7"/>
      <c r="B25" s="92"/>
      <c r="C25" s="93"/>
      <c r="D25" s="94"/>
      <c r="E25" s="5"/>
      <c r="F25" s="165"/>
      <c r="G25" s="166"/>
      <c r="H25" s="52"/>
      <c r="I25" s="51"/>
    </row>
    <row r="26" spans="1:9" ht="16.8" thickTop="1" thickBot="1" x14ac:dyDescent="0.35">
      <c r="A26" s="7"/>
      <c r="B26" s="100" t="s">
        <v>9</v>
      </c>
      <c r="C26" s="101"/>
      <c r="D26" s="102">
        <f>SUM(D19:D25)</f>
        <v>0</v>
      </c>
      <c r="E26" s="23">
        <f>SUM(E19:E25)</f>
        <v>0</v>
      </c>
      <c r="F26" s="165"/>
      <c r="G26" s="166"/>
      <c r="H26" s="52"/>
      <c r="I26" s="51"/>
    </row>
    <row r="27" spans="1:9" ht="15.6" customHeight="1" thickBot="1" x14ac:dyDescent="0.35">
      <c r="A27" s="9"/>
      <c r="B27" s="29" t="s">
        <v>57</v>
      </c>
      <c r="C27" s="49"/>
      <c r="D27" s="49"/>
      <c r="E27" s="49"/>
      <c r="F27" s="165"/>
      <c r="G27" s="166"/>
      <c r="H27" s="52"/>
      <c r="I27" s="51"/>
    </row>
    <row r="28" spans="1:9" ht="15.6" x14ac:dyDescent="0.3">
      <c r="B28" s="103" t="s">
        <v>58</v>
      </c>
      <c r="C28" s="104"/>
      <c r="D28" s="105"/>
      <c r="E28" s="6"/>
      <c r="F28" s="165"/>
      <c r="G28" s="166"/>
      <c r="H28" s="52"/>
      <c r="I28" s="51"/>
    </row>
    <row r="29" spans="1:9" ht="15.6" x14ac:dyDescent="0.3">
      <c r="B29" s="90" t="s">
        <v>59</v>
      </c>
      <c r="C29" s="91"/>
      <c r="D29" s="98"/>
      <c r="E29" s="8"/>
      <c r="F29" s="165"/>
      <c r="G29" s="166"/>
      <c r="H29" s="52"/>
      <c r="I29" s="51"/>
    </row>
    <row r="30" spans="1:9" ht="15.6" x14ac:dyDescent="0.3">
      <c r="B30" s="90" t="s">
        <v>60</v>
      </c>
      <c r="C30" s="91"/>
      <c r="D30" s="98"/>
      <c r="E30" s="8"/>
      <c r="F30" s="165"/>
      <c r="G30" s="166"/>
      <c r="H30" s="52"/>
      <c r="I30" s="51"/>
    </row>
    <row r="31" spans="1:9" ht="15.6" x14ac:dyDescent="0.3">
      <c r="B31" s="90" t="s">
        <v>61</v>
      </c>
      <c r="C31" s="91"/>
      <c r="D31" s="98"/>
      <c r="E31" s="8"/>
      <c r="F31" s="165"/>
      <c r="G31" s="166"/>
      <c r="H31" s="52"/>
      <c r="I31" s="51"/>
    </row>
    <row r="32" spans="1:9" ht="15.6" x14ac:dyDescent="0.3">
      <c r="B32" s="90" t="s">
        <v>62</v>
      </c>
      <c r="C32" s="91"/>
      <c r="D32" s="99"/>
      <c r="E32" s="68"/>
      <c r="F32" s="165"/>
      <c r="G32" s="166"/>
      <c r="H32" s="52"/>
      <c r="I32" s="51"/>
    </row>
    <row r="33" spans="2:9" ht="16.2" thickBot="1" x14ac:dyDescent="0.35">
      <c r="B33" s="92"/>
      <c r="C33" s="93"/>
      <c r="D33" s="94"/>
      <c r="E33" s="5"/>
      <c r="F33" s="165"/>
      <c r="G33" s="166"/>
      <c r="H33" s="52"/>
      <c r="I33" s="51"/>
    </row>
    <row r="34" spans="2:9" ht="16.8" thickTop="1" thickBot="1" x14ac:dyDescent="0.35">
      <c r="B34" s="100" t="s">
        <v>9</v>
      </c>
      <c r="C34" s="101"/>
      <c r="D34" s="102">
        <f>SUM(D28:D33)</f>
        <v>0</v>
      </c>
      <c r="E34" s="23">
        <f>SUM(E28:E33)</f>
        <v>0</v>
      </c>
      <c r="F34" s="165"/>
      <c r="G34" s="166"/>
      <c r="H34" s="52"/>
      <c r="I34" s="51"/>
    </row>
    <row r="35" spans="2:9" ht="15.6" customHeight="1" thickBot="1" x14ac:dyDescent="0.35">
      <c r="B35" s="32" t="s">
        <v>31</v>
      </c>
      <c r="C35" s="33"/>
      <c r="D35" s="33"/>
      <c r="E35" s="33"/>
      <c r="F35" s="165"/>
      <c r="G35" s="166"/>
      <c r="H35" s="52"/>
      <c r="I35" s="51"/>
    </row>
    <row r="36" spans="2:9" ht="15.6" x14ac:dyDescent="0.3">
      <c r="B36" s="103" t="s">
        <v>63</v>
      </c>
      <c r="C36" s="104"/>
      <c r="D36" s="89"/>
      <c r="E36" s="34"/>
      <c r="F36" s="165"/>
      <c r="G36" s="166"/>
      <c r="H36" s="52"/>
      <c r="I36" s="51"/>
    </row>
    <row r="37" spans="2:9" ht="15.6" x14ac:dyDescent="0.3">
      <c r="B37" s="90" t="s">
        <v>64</v>
      </c>
      <c r="C37" s="91"/>
      <c r="D37" s="98"/>
      <c r="E37" s="8"/>
      <c r="F37" s="165"/>
      <c r="G37" s="166"/>
      <c r="H37" s="52"/>
      <c r="I37" s="51"/>
    </row>
    <row r="38" spans="2:9" ht="15.6" x14ac:dyDescent="0.3">
      <c r="B38" s="90" t="s">
        <v>65</v>
      </c>
      <c r="C38" s="91"/>
      <c r="D38" s="98"/>
      <c r="E38" s="8"/>
      <c r="F38" s="165"/>
      <c r="G38" s="166"/>
      <c r="H38" s="52"/>
      <c r="I38" s="51"/>
    </row>
    <row r="39" spans="2:9" ht="15.6" x14ac:dyDescent="0.3">
      <c r="B39" s="90" t="s">
        <v>66</v>
      </c>
      <c r="C39" s="91"/>
      <c r="D39" s="98"/>
      <c r="E39" s="8"/>
      <c r="F39" s="165"/>
      <c r="G39" s="166"/>
      <c r="H39" s="52"/>
      <c r="I39" s="51"/>
    </row>
    <row r="40" spans="2:9" ht="16.2" thickBot="1" x14ac:dyDescent="0.35">
      <c r="B40" s="92"/>
      <c r="C40" s="93"/>
      <c r="D40" s="94"/>
      <c r="E40" s="5"/>
      <c r="F40" s="165"/>
      <c r="G40" s="166"/>
      <c r="H40" s="52"/>
      <c r="I40" s="51"/>
    </row>
    <row r="41" spans="2:9" ht="16.8" thickTop="1" thickBot="1" x14ac:dyDescent="0.35">
      <c r="B41" s="100" t="s">
        <v>9</v>
      </c>
      <c r="C41" s="101"/>
      <c r="D41" s="102">
        <f>SUM(D36:D40)</f>
        <v>0</v>
      </c>
      <c r="E41" s="23">
        <f>SUM(E36:E40)</f>
        <v>0</v>
      </c>
      <c r="F41" s="165"/>
      <c r="G41" s="166"/>
      <c r="H41" s="52"/>
      <c r="I41" s="51"/>
    </row>
    <row r="42" spans="2:9" ht="15.6" customHeight="1" thickBot="1" x14ac:dyDescent="0.35">
      <c r="B42" s="29" t="s">
        <v>67</v>
      </c>
      <c r="C42" s="49"/>
      <c r="D42" s="49"/>
      <c r="E42" s="49"/>
      <c r="F42" s="165"/>
      <c r="G42" s="166"/>
      <c r="H42" s="52"/>
      <c r="I42" s="51"/>
    </row>
    <row r="43" spans="2:9" ht="15.6" x14ac:dyDescent="0.3">
      <c r="B43" s="103" t="s">
        <v>68</v>
      </c>
      <c r="C43" s="104"/>
      <c r="D43" s="105"/>
      <c r="E43" s="6"/>
      <c r="F43" s="165"/>
      <c r="G43" s="166"/>
      <c r="H43" s="52"/>
      <c r="I43" s="51"/>
    </row>
    <row r="44" spans="2:9" ht="15.6" x14ac:dyDescent="0.3">
      <c r="B44" s="90" t="s">
        <v>69</v>
      </c>
      <c r="C44" s="91"/>
      <c r="D44" s="99"/>
      <c r="E44" s="68"/>
      <c r="F44" s="165"/>
      <c r="G44" s="166"/>
      <c r="H44" s="52"/>
      <c r="I44" s="51"/>
    </row>
    <row r="45" spans="2:9" ht="15.6" x14ac:dyDescent="0.3">
      <c r="B45" s="90" t="s">
        <v>12</v>
      </c>
      <c r="C45" s="91"/>
      <c r="D45" s="98"/>
      <c r="E45" s="8"/>
      <c r="F45" s="165"/>
      <c r="G45" s="166"/>
      <c r="H45" s="52"/>
      <c r="I45" s="51"/>
    </row>
    <row r="46" spans="2:9" ht="15.6" x14ac:dyDescent="0.3">
      <c r="B46" s="90" t="s">
        <v>70</v>
      </c>
      <c r="C46" s="91"/>
      <c r="D46" s="99"/>
      <c r="E46" s="68"/>
      <c r="F46" s="165"/>
      <c r="G46" s="166"/>
      <c r="H46" s="52"/>
      <c r="I46" s="51"/>
    </row>
    <row r="47" spans="2:9" ht="16.2" thickBot="1" x14ac:dyDescent="0.35">
      <c r="B47" s="92"/>
      <c r="C47" s="93"/>
      <c r="D47" s="94"/>
      <c r="E47" s="5"/>
      <c r="F47" s="165"/>
      <c r="G47" s="166"/>
      <c r="H47" s="52"/>
      <c r="I47" s="51"/>
    </row>
    <row r="48" spans="2:9" ht="16.8" thickTop="1" thickBot="1" x14ac:dyDescent="0.35">
      <c r="B48" s="100" t="s">
        <v>9</v>
      </c>
      <c r="C48" s="101"/>
      <c r="D48" s="102">
        <f>SUM(D43:D47)</f>
        <v>0</v>
      </c>
      <c r="E48" s="23">
        <f>SUM(E43:E47)</f>
        <v>0</v>
      </c>
      <c r="F48" s="165"/>
      <c r="G48" s="166"/>
      <c r="H48" s="52"/>
      <c r="I48" s="51"/>
    </row>
    <row r="49" spans="2:9" ht="15.6" customHeight="1" thickBot="1" x14ac:dyDescent="0.35">
      <c r="B49" s="29" t="s">
        <v>32</v>
      </c>
      <c r="C49" s="49"/>
      <c r="D49" s="49"/>
      <c r="E49" s="49"/>
      <c r="F49" s="165"/>
      <c r="G49" s="166"/>
      <c r="H49" s="52"/>
      <c r="I49" s="51"/>
    </row>
    <row r="50" spans="2:9" ht="15.6" x14ac:dyDescent="0.3">
      <c r="B50" s="103" t="s">
        <v>12</v>
      </c>
      <c r="C50" s="104"/>
      <c r="D50" s="105"/>
      <c r="E50" s="6"/>
      <c r="F50" s="165"/>
      <c r="G50" s="166"/>
      <c r="H50" s="52"/>
      <c r="I50" s="51"/>
    </row>
    <row r="51" spans="2:9" ht="15.6" x14ac:dyDescent="0.3">
      <c r="B51" s="90" t="s">
        <v>13</v>
      </c>
      <c r="C51" s="91"/>
      <c r="D51" s="98"/>
      <c r="E51" s="8"/>
      <c r="F51" s="165"/>
      <c r="G51" s="166"/>
      <c r="H51" s="52"/>
      <c r="I51" s="51"/>
    </row>
    <row r="52" spans="2:9" ht="16.2" thickBot="1" x14ac:dyDescent="0.35">
      <c r="B52" s="92"/>
      <c r="C52" s="93"/>
      <c r="D52" s="94"/>
      <c r="E52" s="5"/>
      <c r="F52" s="165"/>
      <c r="G52" s="166"/>
      <c r="H52" s="52"/>
      <c r="I52" s="51"/>
    </row>
    <row r="53" spans="2:9" ht="16.8" thickTop="1" thickBot="1" x14ac:dyDescent="0.35">
      <c r="B53" s="100" t="s">
        <v>9</v>
      </c>
      <c r="C53" s="101"/>
      <c r="D53" s="102">
        <f>SUM(D50:D52)</f>
        <v>0</v>
      </c>
      <c r="E53" s="23">
        <f>SUM(E50:E52)</f>
        <v>0</v>
      </c>
      <c r="F53" s="165"/>
      <c r="G53" s="166"/>
      <c r="H53" s="52"/>
      <c r="I53" s="51"/>
    </row>
    <row r="54" spans="2:9" ht="16.350000000000001" customHeight="1" thickBot="1" x14ac:dyDescent="0.35">
      <c r="B54" s="29" t="s">
        <v>71</v>
      </c>
      <c r="C54" s="49"/>
      <c r="D54" s="49"/>
      <c r="E54" s="49"/>
      <c r="F54" s="165"/>
      <c r="G54" s="166"/>
      <c r="H54" s="52"/>
      <c r="I54" s="51"/>
    </row>
    <row r="55" spans="2:9" ht="15.6" x14ac:dyDescent="0.3">
      <c r="B55" s="103" t="s">
        <v>72</v>
      </c>
      <c r="C55" s="104"/>
      <c r="D55" s="105"/>
      <c r="E55" s="6"/>
      <c r="F55" s="165"/>
      <c r="G55" s="166"/>
      <c r="H55" s="52"/>
      <c r="I55" s="51"/>
    </row>
    <row r="56" spans="2:9" ht="16.2" thickBot="1" x14ac:dyDescent="0.35">
      <c r="B56" s="92" t="s">
        <v>73</v>
      </c>
      <c r="C56" s="93"/>
      <c r="D56" s="94"/>
      <c r="E56" s="5"/>
      <c r="F56" s="165"/>
      <c r="G56" s="166"/>
      <c r="H56" s="52"/>
      <c r="I56" s="51"/>
    </row>
    <row r="57" spans="2:9" ht="16.8" thickTop="1" thickBot="1" x14ac:dyDescent="0.35">
      <c r="B57" s="100" t="s">
        <v>9</v>
      </c>
      <c r="C57" s="101"/>
      <c r="D57" s="102">
        <f>SUM(D55:D56)</f>
        <v>0</v>
      </c>
      <c r="E57" s="23">
        <f>SUM(E55:E56)</f>
        <v>0</v>
      </c>
      <c r="F57" s="167"/>
      <c r="G57" s="168"/>
      <c r="H57" s="52"/>
      <c r="I57" s="51"/>
    </row>
    <row r="58" spans="2:9" ht="16.2" thickBot="1" x14ac:dyDescent="0.35">
      <c r="B58" s="35" t="s">
        <v>42</v>
      </c>
      <c r="C58" s="36"/>
      <c r="D58" s="36"/>
      <c r="E58" s="36"/>
      <c r="F58" s="30" t="s">
        <v>76</v>
      </c>
      <c r="G58" s="36"/>
      <c r="H58" s="52"/>
      <c r="I58" s="51"/>
    </row>
    <row r="59" spans="2:9" ht="15.6" x14ac:dyDescent="0.3">
      <c r="B59" s="161" t="s">
        <v>40</v>
      </c>
      <c r="C59" s="84"/>
      <c r="D59" s="169"/>
      <c r="E59" s="170"/>
      <c r="F59" s="58"/>
      <c r="G59" s="175"/>
      <c r="H59" s="52"/>
      <c r="I59" s="51"/>
    </row>
    <row r="60" spans="2:9" ht="16.2" thickBot="1" x14ac:dyDescent="0.35">
      <c r="B60" s="162" t="s">
        <v>41</v>
      </c>
      <c r="C60" s="85"/>
      <c r="D60" s="171"/>
      <c r="E60" s="172"/>
      <c r="F60" s="107"/>
      <c r="G60" s="176"/>
      <c r="H60" s="52"/>
      <c r="I60" s="51"/>
    </row>
    <row r="61" spans="2:9" ht="16.8" thickTop="1" thickBot="1" x14ac:dyDescent="0.35">
      <c r="B61" s="86" t="s">
        <v>9</v>
      </c>
      <c r="C61" s="55"/>
      <c r="D61" s="173"/>
      <c r="E61" s="174"/>
      <c r="F61" s="111">
        <f>SUM(F59,F60)</f>
        <v>0</v>
      </c>
      <c r="G61" s="177"/>
      <c r="H61" s="52"/>
      <c r="I61" s="51"/>
    </row>
    <row r="62" spans="2:9" ht="16.2" thickBot="1" x14ac:dyDescent="0.35">
      <c r="B62" s="35" t="s">
        <v>39</v>
      </c>
      <c r="C62" s="36"/>
      <c r="D62" s="120"/>
      <c r="E62" s="36"/>
      <c r="F62" s="30" t="s">
        <v>79</v>
      </c>
      <c r="G62" s="113" t="s">
        <v>74</v>
      </c>
      <c r="H62" s="52"/>
      <c r="I62" s="51"/>
    </row>
    <row r="63" spans="2:9" ht="16.2" thickBot="1" x14ac:dyDescent="0.35">
      <c r="B63" s="224" t="s">
        <v>92</v>
      </c>
      <c r="C63" s="79"/>
      <c r="D63" s="201"/>
      <c r="E63" s="202"/>
      <c r="F63" s="42"/>
      <c r="G63" s="70" t="s">
        <v>87</v>
      </c>
      <c r="H63" s="52"/>
      <c r="I63" s="51"/>
    </row>
    <row r="64" spans="2:9" ht="16.2" thickBot="1" x14ac:dyDescent="0.35">
      <c r="B64" s="224" t="s">
        <v>92</v>
      </c>
      <c r="C64" s="80"/>
      <c r="D64" s="203"/>
      <c r="E64" s="204"/>
      <c r="F64" s="42"/>
      <c r="G64" s="42" t="s">
        <v>87</v>
      </c>
      <c r="H64" s="52"/>
      <c r="I64" s="51"/>
    </row>
    <row r="65" spans="2:9" ht="16.2" thickBot="1" x14ac:dyDescent="0.35">
      <c r="B65" s="224" t="s">
        <v>92</v>
      </c>
      <c r="C65" s="80"/>
      <c r="D65" s="203"/>
      <c r="E65" s="204"/>
      <c r="F65" s="42"/>
      <c r="G65" s="42" t="s">
        <v>87</v>
      </c>
      <c r="H65" s="52"/>
      <c r="I65" s="51"/>
    </row>
    <row r="66" spans="2:9" ht="16.2" thickBot="1" x14ac:dyDescent="0.35">
      <c r="B66" s="224" t="s">
        <v>92</v>
      </c>
      <c r="C66" s="80"/>
      <c r="D66" s="203"/>
      <c r="E66" s="204"/>
      <c r="F66" s="42"/>
      <c r="G66" s="42" t="s">
        <v>87</v>
      </c>
      <c r="H66" s="52"/>
      <c r="I66" s="51"/>
    </row>
    <row r="67" spans="2:9" ht="16.2" thickBot="1" x14ac:dyDescent="0.35">
      <c r="B67" s="224" t="s">
        <v>92</v>
      </c>
      <c r="C67" s="81"/>
      <c r="D67" s="203"/>
      <c r="E67" s="204"/>
      <c r="F67" s="43"/>
      <c r="G67" s="43" t="s">
        <v>87</v>
      </c>
      <c r="H67" s="52"/>
      <c r="I67" s="51"/>
    </row>
    <row r="68" spans="2:9" ht="16.8" thickTop="1" thickBot="1" x14ac:dyDescent="0.35">
      <c r="B68" s="82" t="s">
        <v>9</v>
      </c>
      <c r="C68" s="83"/>
      <c r="D68" s="205"/>
      <c r="E68" s="206"/>
      <c r="F68" s="112">
        <f>SUM(F63:F67)</f>
        <v>0</v>
      </c>
      <c r="G68" s="69"/>
      <c r="H68" s="52"/>
      <c r="I68" s="51"/>
    </row>
    <row r="69" spans="2:9" s="4" customFormat="1" ht="31.8" thickBot="1" x14ac:dyDescent="0.35">
      <c r="B69" s="29" t="s">
        <v>43</v>
      </c>
      <c r="C69" s="30"/>
      <c r="D69" s="106"/>
      <c r="E69" s="106"/>
      <c r="F69" s="31" t="s">
        <v>77</v>
      </c>
      <c r="G69" s="31" t="s">
        <v>78</v>
      </c>
      <c r="H69" s="52"/>
      <c r="I69" s="51"/>
    </row>
    <row r="70" spans="2:9" s="4" customFormat="1" ht="15.6" x14ac:dyDescent="0.3">
      <c r="B70" s="71" t="s">
        <v>44</v>
      </c>
      <c r="C70" s="72"/>
      <c r="D70" s="207"/>
      <c r="E70" s="208"/>
      <c r="F70" s="108"/>
      <c r="G70" s="59"/>
      <c r="H70" s="52"/>
      <c r="I70" s="51"/>
    </row>
    <row r="71" spans="2:9" s="4" customFormat="1" ht="15.6" x14ac:dyDescent="0.3">
      <c r="B71" s="73" t="s">
        <v>45</v>
      </c>
      <c r="C71" s="74"/>
      <c r="D71" s="209"/>
      <c r="E71" s="210"/>
      <c r="F71" s="109"/>
      <c r="G71" s="60"/>
      <c r="H71" s="52"/>
      <c r="I71" s="51"/>
    </row>
    <row r="72" spans="2:9" s="4" customFormat="1" ht="15.6" x14ac:dyDescent="0.3">
      <c r="B72" s="73" t="s">
        <v>46</v>
      </c>
      <c r="C72" s="74"/>
      <c r="D72" s="209"/>
      <c r="E72" s="210"/>
      <c r="F72" s="109"/>
      <c r="G72" s="60"/>
      <c r="H72" s="52"/>
      <c r="I72" s="51"/>
    </row>
    <row r="73" spans="2:9" s="4" customFormat="1" ht="15.6" x14ac:dyDescent="0.3">
      <c r="B73" s="73" t="s">
        <v>47</v>
      </c>
      <c r="C73" s="74"/>
      <c r="D73" s="209"/>
      <c r="E73" s="210"/>
      <c r="F73" s="109"/>
      <c r="G73" s="60"/>
      <c r="H73" s="52"/>
      <c r="I73" s="51"/>
    </row>
    <row r="74" spans="2:9" s="4" customFormat="1" ht="15.6" x14ac:dyDescent="0.3">
      <c r="B74" s="73" t="s">
        <v>48</v>
      </c>
      <c r="C74" s="74"/>
      <c r="D74" s="209"/>
      <c r="E74" s="210"/>
      <c r="F74" s="109"/>
      <c r="G74" s="60"/>
      <c r="H74" s="52"/>
      <c r="I74" s="51"/>
    </row>
    <row r="75" spans="2:9" s="4" customFormat="1" ht="16.2" thickBot="1" x14ac:dyDescent="0.35">
      <c r="B75" s="75"/>
      <c r="C75" s="76"/>
      <c r="D75" s="209"/>
      <c r="E75" s="210"/>
      <c r="F75" s="110"/>
      <c r="G75" s="61"/>
      <c r="H75" s="52"/>
      <c r="I75" s="51"/>
    </row>
    <row r="76" spans="2:9" s="4" customFormat="1" ht="16.8" thickTop="1" thickBot="1" x14ac:dyDescent="0.35">
      <c r="B76" s="77" t="s">
        <v>9</v>
      </c>
      <c r="C76" s="78"/>
      <c r="D76" s="211"/>
      <c r="E76" s="212"/>
      <c r="F76" s="56">
        <f>SUM(F70:F75)</f>
        <v>0</v>
      </c>
      <c r="G76" s="57"/>
      <c r="H76" s="52"/>
      <c r="I76" s="51"/>
    </row>
    <row r="77" spans="2:9" ht="16.2" thickBot="1" x14ac:dyDescent="0.35">
      <c r="B77" s="44"/>
      <c r="C77" s="45"/>
      <c r="D77" s="45"/>
      <c r="E77" s="46"/>
      <c r="F77" s="47"/>
      <c r="G77" s="48"/>
      <c r="H77" s="53"/>
      <c r="I77" s="54"/>
    </row>
    <row r="78" spans="2:9" ht="21.6" thickTop="1" x14ac:dyDescent="0.4">
      <c r="B78" s="213" t="s">
        <v>14</v>
      </c>
      <c r="C78" s="214"/>
      <c r="D78" s="121">
        <f>SUM(D17,D26,D34,D41,D48,D53,D57)</f>
        <v>0</v>
      </c>
      <c r="E78" s="122">
        <f>SUM(E17,E26,E34,E41,E48,E53,E57)</f>
        <v>0</v>
      </c>
      <c r="F78" s="215">
        <f>SUM(F61,F68,F76)</f>
        <v>0</v>
      </c>
      <c r="G78" s="216"/>
      <c r="H78" s="123">
        <f>IF($H$11,D78/$H$11,0)</f>
        <v>0</v>
      </c>
      <c r="I78" s="124">
        <f>IF($I$11,D78/$I$11,0)</f>
        <v>0</v>
      </c>
    </row>
    <row r="79" spans="2:9" ht="21.6" thickBot="1" x14ac:dyDescent="0.45">
      <c r="B79" s="217" t="s">
        <v>5</v>
      </c>
      <c r="C79" s="218"/>
      <c r="D79" s="219"/>
      <c r="E79" s="125">
        <f>IF(E78,E78/D78,0)</f>
        <v>0</v>
      </c>
      <c r="F79" s="220">
        <f>IF(F78,F78/D78,0)</f>
        <v>0</v>
      </c>
      <c r="G79" s="221"/>
      <c r="H79" s="126"/>
      <c r="I79" s="127"/>
    </row>
    <row r="80" spans="2:9" ht="15.6" x14ac:dyDescent="0.3">
      <c r="B80" s="10"/>
      <c r="C80" s="10"/>
      <c r="D80" s="10"/>
      <c r="E80" s="10"/>
      <c r="F80" s="11"/>
      <c r="G80" s="11"/>
      <c r="H80" s="12"/>
      <c r="I80" s="12"/>
    </row>
    <row r="81" spans="2:9" ht="15.6" x14ac:dyDescent="0.3">
      <c r="B81" s="10"/>
      <c r="C81" s="10"/>
      <c r="D81" s="10"/>
      <c r="E81" s="10"/>
      <c r="F81" s="11"/>
      <c r="G81" s="11"/>
      <c r="H81" s="12"/>
      <c r="I81" s="12"/>
    </row>
    <row r="82" spans="2:9" ht="15.6" x14ac:dyDescent="0.3">
      <c r="B82" s="10"/>
      <c r="C82" s="10"/>
      <c r="D82" s="10"/>
      <c r="E82" s="10"/>
      <c r="F82" s="11"/>
      <c r="G82" s="11"/>
      <c r="H82" s="12"/>
      <c r="I82" s="12"/>
    </row>
    <row r="83" spans="2:9" ht="15.6" x14ac:dyDescent="0.3">
      <c r="B83" s="10"/>
      <c r="C83" s="10"/>
      <c r="D83" s="10"/>
      <c r="E83" s="10"/>
      <c r="F83" s="11"/>
      <c r="G83" s="11"/>
      <c r="H83" s="12"/>
      <c r="I83" s="12"/>
    </row>
    <row r="84" spans="2:9" ht="15.6" x14ac:dyDescent="0.3">
      <c r="B84" s="10"/>
      <c r="C84" s="10"/>
      <c r="D84" s="10"/>
      <c r="E84" s="10"/>
      <c r="F84" s="11"/>
      <c r="G84" s="11"/>
      <c r="H84" s="12"/>
      <c r="I84" s="12"/>
    </row>
    <row r="85" spans="2:9" ht="15.6" x14ac:dyDescent="0.3">
      <c r="B85" s="10"/>
      <c r="C85" s="10"/>
      <c r="D85" s="10"/>
      <c r="E85" s="10"/>
      <c r="F85" s="11"/>
      <c r="G85" s="11"/>
      <c r="H85" s="12"/>
      <c r="I85" s="12"/>
    </row>
    <row r="86" spans="2:9" ht="15.6" x14ac:dyDescent="0.3">
      <c r="B86" s="10"/>
      <c r="C86" s="10"/>
      <c r="D86" s="10"/>
      <c r="E86" s="37"/>
      <c r="F86" s="39"/>
      <c r="G86" s="11"/>
      <c r="H86" s="12"/>
      <c r="I86" s="12"/>
    </row>
    <row r="87" spans="2:9" ht="15.6" x14ac:dyDescent="0.3">
      <c r="B87" s="10"/>
      <c r="C87" s="10"/>
      <c r="D87" s="10"/>
      <c r="E87" s="10"/>
      <c r="F87" s="11"/>
      <c r="G87" s="11"/>
      <c r="H87" s="12"/>
      <c r="I87" s="12"/>
    </row>
    <row r="88" spans="2:9" ht="15.6" x14ac:dyDescent="0.3">
      <c r="B88" s="10"/>
      <c r="C88" s="10"/>
      <c r="D88" s="10"/>
      <c r="E88" s="38"/>
      <c r="F88" s="11"/>
      <c r="G88" s="11"/>
      <c r="H88" s="12"/>
      <c r="I88" s="12"/>
    </row>
    <row r="89" spans="2:9" ht="15.6" x14ac:dyDescent="0.3">
      <c r="B89" s="10"/>
      <c r="C89" s="10"/>
      <c r="D89" s="10"/>
      <c r="E89" s="10"/>
      <c r="F89" s="11"/>
      <c r="G89" s="11"/>
      <c r="H89" s="12"/>
      <c r="I89" s="12"/>
    </row>
    <row r="90" spans="2:9" ht="15.6" x14ac:dyDescent="0.3">
      <c r="B90" s="10"/>
      <c r="C90" s="10"/>
      <c r="D90" s="10"/>
      <c r="E90" s="10"/>
      <c r="F90" s="11"/>
      <c r="G90" s="11"/>
      <c r="H90" s="12"/>
      <c r="I90" s="12"/>
    </row>
    <row r="91" spans="2:9" ht="15.6" x14ac:dyDescent="0.3">
      <c r="B91" s="10"/>
      <c r="C91" s="10"/>
      <c r="D91" s="10"/>
      <c r="E91" s="10"/>
      <c r="F91" s="11"/>
      <c r="G91" s="11"/>
      <c r="H91" s="12"/>
      <c r="I91" s="12"/>
    </row>
    <row r="92" spans="2:9" ht="15.6" x14ac:dyDescent="0.3">
      <c r="B92" s="10"/>
      <c r="C92" s="10"/>
      <c r="D92" s="10"/>
      <c r="E92" s="10"/>
      <c r="F92" s="11"/>
      <c r="G92" s="11"/>
      <c r="H92" s="12"/>
      <c r="I92" s="12"/>
    </row>
    <row r="93" spans="2:9" ht="15.6" x14ac:dyDescent="0.3">
      <c r="B93" s="10"/>
      <c r="C93" s="10"/>
      <c r="D93" s="10"/>
      <c r="E93" s="10"/>
      <c r="F93" s="11"/>
      <c r="G93" s="11"/>
      <c r="H93" s="12"/>
      <c r="I93" s="12"/>
    </row>
    <row r="94" spans="2:9" ht="15.6" x14ac:dyDescent="0.3">
      <c r="B94" s="10"/>
      <c r="C94" s="10"/>
      <c r="D94" s="10"/>
      <c r="E94" s="10"/>
      <c r="F94" s="11"/>
      <c r="G94" s="11"/>
      <c r="H94" s="12"/>
      <c r="I94" s="12"/>
    </row>
    <row r="95" spans="2:9" ht="15.6" x14ac:dyDescent="0.3">
      <c r="B95" s="10"/>
      <c r="C95" s="10"/>
      <c r="D95" s="10"/>
      <c r="E95" s="10"/>
      <c r="F95" s="11"/>
      <c r="G95" s="11"/>
      <c r="H95" s="12"/>
      <c r="I95" s="12"/>
    </row>
    <row r="96" spans="2:9" ht="15.6" x14ac:dyDescent="0.3">
      <c r="B96" s="10"/>
      <c r="C96" s="10"/>
      <c r="D96" s="10"/>
      <c r="E96" s="10"/>
      <c r="F96" s="11"/>
      <c r="G96" s="11"/>
      <c r="H96" s="12"/>
      <c r="I96" s="12"/>
    </row>
    <row r="97" spans="2:9" ht="15.6" x14ac:dyDescent="0.3">
      <c r="B97" s="10"/>
      <c r="C97" s="10"/>
      <c r="D97" s="10"/>
      <c r="E97" s="10"/>
      <c r="F97" s="11"/>
      <c r="G97" s="11"/>
      <c r="H97" s="12"/>
      <c r="I97" s="12"/>
    </row>
    <row r="98" spans="2:9" ht="15.6" x14ac:dyDescent="0.3">
      <c r="B98" s="10"/>
      <c r="C98" s="10"/>
      <c r="D98" s="10"/>
      <c r="E98" s="10"/>
      <c r="F98" s="11"/>
      <c r="G98" s="11"/>
      <c r="H98" s="12"/>
      <c r="I98" s="12"/>
    </row>
    <row r="99" spans="2:9" ht="15.6" x14ac:dyDescent="0.3">
      <c r="B99" s="10"/>
      <c r="C99" s="10"/>
      <c r="D99" s="10"/>
      <c r="E99" s="10"/>
      <c r="F99" s="11"/>
      <c r="G99" s="11"/>
      <c r="H99" s="12"/>
      <c r="I99" s="12"/>
    </row>
    <row r="100" spans="2:9" ht="15.6" x14ac:dyDescent="0.3">
      <c r="B100" s="10"/>
      <c r="C100" s="10"/>
      <c r="D100" s="10"/>
      <c r="E100" s="10"/>
      <c r="F100" s="11"/>
      <c r="G100" s="11"/>
      <c r="H100" s="12"/>
      <c r="I100" s="12"/>
    </row>
    <row r="101" spans="2:9" ht="15.6" x14ac:dyDescent="0.3">
      <c r="B101" s="10"/>
      <c r="C101" s="10"/>
      <c r="D101" s="10"/>
      <c r="E101" s="10"/>
      <c r="F101" s="11"/>
      <c r="G101" s="11"/>
      <c r="H101" s="12"/>
      <c r="I101" s="12"/>
    </row>
    <row r="102" spans="2:9" ht="15.6" x14ac:dyDescent="0.3">
      <c r="B102" s="10"/>
      <c r="C102" s="10"/>
      <c r="D102" s="10"/>
      <c r="E102" s="10"/>
      <c r="F102" s="11"/>
      <c r="G102" s="11"/>
      <c r="H102" s="12"/>
      <c r="I102" s="12"/>
    </row>
    <row r="103" spans="2:9" ht="15.6" x14ac:dyDescent="0.3">
      <c r="B103" s="10"/>
      <c r="C103" s="10"/>
      <c r="D103" s="10"/>
      <c r="E103" s="10"/>
      <c r="F103" s="11"/>
      <c r="G103" s="11"/>
      <c r="H103" s="12"/>
      <c r="I103" s="12"/>
    </row>
    <row r="104" spans="2:9" ht="15.6" x14ac:dyDescent="0.3">
      <c r="B104" s="10"/>
      <c r="C104" s="10"/>
      <c r="D104" s="10"/>
      <c r="E104" s="10"/>
      <c r="F104" s="11"/>
      <c r="G104" s="11"/>
      <c r="H104" s="12"/>
      <c r="I104" s="12"/>
    </row>
    <row r="105" spans="2:9" ht="15.6" x14ac:dyDescent="0.3">
      <c r="B105" s="10"/>
      <c r="C105" s="10"/>
      <c r="D105" s="10"/>
      <c r="E105" s="10"/>
      <c r="F105" s="11"/>
      <c r="G105" s="11"/>
      <c r="H105" s="12"/>
      <c r="I105" s="12"/>
    </row>
    <row r="106" spans="2:9" ht="15.6" x14ac:dyDescent="0.3">
      <c r="B106" s="10"/>
      <c r="C106" s="10"/>
      <c r="D106" s="10"/>
      <c r="E106" s="10"/>
      <c r="F106" s="11"/>
      <c r="G106" s="11"/>
      <c r="H106" s="12"/>
      <c r="I106" s="12"/>
    </row>
    <row r="107" spans="2:9" ht="15.6" x14ac:dyDescent="0.3">
      <c r="B107" s="10"/>
      <c r="C107" s="10"/>
      <c r="D107" s="10"/>
      <c r="E107" s="10"/>
      <c r="F107" s="11"/>
      <c r="G107" s="11"/>
      <c r="H107" s="12"/>
      <c r="I107" s="12"/>
    </row>
    <row r="108" spans="2:9" ht="15.6" x14ac:dyDescent="0.3">
      <c r="B108" s="10"/>
      <c r="C108" s="10"/>
      <c r="D108" s="10"/>
      <c r="E108" s="10"/>
      <c r="F108" s="11"/>
      <c r="G108" s="11"/>
      <c r="H108" s="12"/>
      <c r="I108" s="12"/>
    </row>
    <row r="109" spans="2:9" ht="15.6" x14ac:dyDescent="0.3">
      <c r="B109" s="10"/>
      <c r="C109" s="10"/>
      <c r="D109" s="10"/>
      <c r="E109" s="10"/>
      <c r="F109" s="11"/>
      <c r="G109" s="11"/>
      <c r="H109" s="12"/>
      <c r="I109" s="12"/>
    </row>
    <row r="110" spans="2:9" ht="15.6" x14ac:dyDescent="0.3">
      <c r="B110" s="10"/>
      <c r="C110" s="10"/>
      <c r="D110" s="10"/>
      <c r="E110" s="10"/>
      <c r="F110" s="11"/>
      <c r="G110" s="11"/>
      <c r="H110" s="12"/>
      <c r="I110" s="12"/>
    </row>
    <row r="111" spans="2:9" ht="15.6" x14ac:dyDescent="0.3">
      <c r="B111" s="10"/>
      <c r="C111" s="10"/>
      <c r="D111" s="10"/>
      <c r="E111" s="10"/>
      <c r="F111" s="11"/>
      <c r="G111" s="11"/>
      <c r="H111" s="12"/>
      <c r="I111" s="12"/>
    </row>
    <row r="112" spans="2:9" ht="15.6" x14ac:dyDescent="0.3">
      <c r="B112" s="10"/>
      <c r="C112" s="10"/>
      <c r="D112" s="10"/>
      <c r="E112" s="10"/>
      <c r="F112" s="11"/>
      <c r="G112" s="11"/>
      <c r="H112" s="12"/>
      <c r="I112" s="12"/>
    </row>
    <row r="113" spans="2:9" ht="15.6" x14ac:dyDescent="0.3">
      <c r="B113" s="10"/>
      <c r="C113" s="10"/>
      <c r="D113" s="10"/>
      <c r="E113" s="10"/>
      <c r="F113" s="11"/>
      <c r="G113" s="11"/>
      <c r="H113" s="12"/>
      <c r="I113" s="12"/>
    </row>
    <row r="114" spans="2:9" ht="15.6" x14ac:dyDescent="0.3">
      <c r="B114" s="10"/>
      <c r="C114" s="10"/>
      <c r="D114" s="10"/>
      <c r="E114" s="10"/>
      <c r="F114" s="11"/>
      <c r="G114" s="11"/>
      <c r="H114" s="12"/>
      <c r="I114" s="12"/>
    </row>
    <row r="115" spans="2:9" ht="15.6" x14ac:dyDescent="0.3">
      <c r="B115" s="10"/>
      <c r="C115" s="10"/>
      <c r="D115" s="10"/>
      <c r="E115" s="10"/>
      <c r="F115" s="11"/>
      <c r="G115" s="11"/>
      <c r="H115" s="12"/>
      <c r="I115" s="12"/>
    </row>
    <row r="116" spans="2:9" ht="15.6" x14ac:dyDescent="0.3">
      <c r="B116" s="10"/>
      <c r="C116" s="10"/>
      <c r="D116" s="10"/>
      <c r="E116" s="10"/>
      <c r="F116" s="11"/>
      <c r="G116" s="11"/>
      <c r="H116" s="12"/>
      <c r="I116" s="12"/>
    </row>
    <row r="117" spans="2:9" ht="15.6" x14ac:dyDescent="0.3">
      <c r="B117" s="10"/>
      <c r="C117" s="10"/>
      <c r="D117" s="10"/>
      <c r="E117" s="10"/>
      <c r="F117" s="11"/>
      <c r="G117" s="11"/>
      <c r="H117" s="12"/>
      <c r="I117" s="12"/>
    </row>
    <row r="118" spans="2:9" ht="15.6" x14ac:dyDescent="0.3">
      <c r="B118" s="10"/>
      <c r="C118" s="10"/>
      <c r="D118" s="10"/>
      <c r="E118" s="10"/>
      <c r="F118" s="11"/>
      <c r="G118" s="11"/>
      <c r="H118" s="12"/>
      <c r="I118" s="12"/>
    </row>
    <row r="119" spans="2:9" ht="15.6" x14ac:dyDescent="0.3">
      <c r="B119" s="10"/>
      <c r="C119" s="10"/>
      <c r="D119" s="10"/>
      <c r="E119" s="10"/>
      <c r="F119" s="11"/>
      <c r="G119" s="11"/>
      <c r="H119" s="12"/>
      <c r="I119" s="12"/>
    </row>
    <row r="120" spans="2:9" ht="15.6" x14ac:dyDescent="0.3">
      <c r="B120" s="10"/>
      <c r="C120" s="10"/>
      <c r="D120" s="10"/>
      <c r="E120" s="10"/>
      <c r="F120" s="11"/>
      <c r="G120" s="11"/>
      <c r="H120" s="12"/>
      <c r="I120" s="12"/>
    </row>
    <row r="121" spans="2:9" ht="15.6" x14ac:dyDescent="0.3">
      <c r="B121" s="10"/>
      <c r="C121" s="10"/>
      <c r="D121" s="10"/>
      <c r="E121" s="10"/>
      <c r="F121" s="11"/>
      <c r="G121" s="11"/>
      <c r="H121" s="12"/>
      <c r="I121" s="12"/>
    </row>
    <row r="122" spans="2:9" ht="15.6" x14ac:dyDescent="0.3">
      <c r="B122" s="10"/>
      <c r="C122" s="10"/>
      <c r="D122" s="10"/>
      <c r="E122" s="10"/>
      <c r="F122" s="11"/>
      <c r="G122" s="11"/>
      <c r="H122" s="12"/>
      <c r="I122" s="12"/>
    </row>
    <row r="123" spans="2:9" ht="15.6" x14ac:dyDescent="0.3">
      <c r="B123" s="10"/>
      <c r="C123" s="10"/>
      <c r="D123" s="10"/>
      <c r="E123" s="10"/>
      <c r="F123" s="11"/>
      <c r="G123" s="11"/>
      <c r="H123" s="12"/>
      <c r="I123" s="12"/>
    </row>
    <row r="124" spans="2:9" ht="15.6" x14ac:dyDescent="0.3">
      <c r="B124" s="10"/>
      <c r="C124" s="10"/>
      <c r="D124" s="10"/>
      <c r="E124" s="10"/>
      <c r="F124" s="11"/>
      <c r="G124" s="11"/>
      <c r="H124" s="12"/>
      <c r="I124" s="12"/>
    </row>
    <row r="125" spans="2:9" ht="15.6" x14ac:dyDescent="0.3">
      <c r="B125" s="10"/>
      <c r="C125" s="10"/>
      <c r="D125" s="10"/>
      <c r="E125" s="10"/>
      <c r="F125" s="11"/>
      <c r="G125" s="11"/>
      <c r="H125" s="12"/>
      <c r="I125" s="12"/>
    </row>
    <row r="126" spans="2:9" ht="15.6" x14ac:dyDescent="0.3">
      <c r="B126" s="10"/>
      <c r="C126" s="10"/>
      <c r="D126" s="10"/>
      <c r="E126" s="10"/>
      <c r="F126" s="11"/>
      <c r="G126" s="11"/>
      <c r="H126" s="12"/>
      <c r="I126" s="12"/>
    </row>
    <row r="127" spans="2:9" ht="15.6" x14ac:dyDescent="0.3">
      <c r="B127" s="10"/>
      <c r="C127" s="10"/>
      <c r="D127" s="10"/>
      <c r="E127" s="10"/>
      <c r="F127" s="11"/>
      <c r="G127" s="11"/>
      <c r="H127" s="12"/>
      <c r="I127" s="12"/>
    </row>
    <row r="128" spans="2:9" ht="15.6" x14ac:dyDescent="0.3">
      <c r="B128" s="10"/>
      <c r="C128" s="10"/>
      <c r="D128" s="10"/>
      <c r="E128" s="10"/>
      <c r="F128" s="11"/>
      <c r="G128" s="11"/>
      <c r="H128" s="12"/>
      <c r="I128" s="12"/>
    </row>
    <row r="129" spans="2:9" ht="15.6" x14ac:dyDescent="0.3">
      <c r="B129" s="10"/>
      <c r="C129" s="10"/>
      <c r="D129" s="10"/>
      <c r="E129" s="10"/>
      <c r="F129" s="11"/>
      <c r="G129" s="11"/>
      <c r="H129" s="12"/>
      <c r="I129" s="12"/>
    </row>
    <row r="130" spans="2:9" ht="15.6" x14ac:dyDescent="0.3">
      <c r="B130" s="10"/>
      <c r="C130" s="10"/>
      <c r="D130" s="10"/>
      <c r="E130" s="10"/>
      <c r="F130" s="11"/>
      <c r="G130" s="11"/>
      <c r="H130" s="12"/>
      <c r="I130" s="12"/>
    </row>
    <row r="131" spans="2:9" ht="15.6" x14ac:dyDescent="0.3">
      <c r="B131" s="10"/>
      <c r="C131" s="10"/>
      <c r="D131" s="10"/>
      <c r="E131" s="10"/>
      <c r="F131" s="11"/>
      <c r="G131" s="11"/>
      <c r="H131" s="12"/>
      <c r="I131" s="12"/>
    </row>
    <row r="132" spans="2:9" ht="15.6" x14ac:dyDescent="0.3">
      <c r="B132" s="10"/>
      <c r="C132" s="10"/>
      <c r="D132" s="10"/>
      <c r="E132" s="10"/>
      <c r="F132" s="11"/>
      <c r="G132" s="11"/>
      <c r="H132" s="12"/>
      <c r="I132" s="12"/>
    </row>
    <row r="133" spans="2:9" ht="15.6" x14ac:dyDescent="0.3">
      <c r="B133" s="10"/>
      <c r="C133" s="10"/>
      <c r="D133" s="10"/>
      <c r="E133" s="10"/>
      <c r="F133" s="11"/>
      <c r="G133" s="11"/>
      <c r="H133" s="12"/>
      <c r="I133" s="12"/>
    </row>
    <row r="134" spans="2:9" ht="15.6" x14ac:dyDescent="0.3">
      <c r="B134" s="10"/>
      <c r="C134" s="10"/>
      <c r="D134" s="10"/>
      <c r="E134" s="10"/>
      <c r="F134" s="11"/>
      <c r="G134" s="11"/>
      <c r="H134" s="12"/>
      <c r="I134" s="12"/>
    </row>
    <row r="135" spans="2:9" ht="15.6" x14ac:dyDescent="0.3">
      <c r="B135" s="10"/>
      <c r="C135" s="10"/>
      <c r="D135" s="10"/>
      <c r="E135" s="10"/>
      <c r="F135" s="11"/>
      <c r="G135" s="11"/>
      <c r="H135" s="12"/>
      <c r="I135" s="12"/>
    </row>
    <row r="136" spans="2:9" ht="15.6" x14ac:dyDescent="0.3">
      <c r="B136" s="10"/>
      <c r="C136" s="10"/>
      <c r="D136" s="10"/>
      <c r="E136" s="10"/>
      <c r="F136" s="11"/>
      <c r="G136" s="11"/>
      <c r="H136" s="12"/>
      <c r="I136" s="12"/>
    </row>
    <row r="137" spans="2:9" ht="15.6" x14ac:dyDescent="0.3">
      <c r="B137" s="10"/>
      <c r="C137" s="10"/>
      <c r="D137" s="10"/>
      <c r="E137" s="10"/>
      <c r="F137" s="11"/>
      <c r="G137" s="11"/>
      <c r="H137" s="12"/>
      <c r="I137" s="12"/>
    </row>
    <row r="138" spans="2:9" ht="15.6" x14ac:dyDescent="0.3">
      <c r="B138" s="10"/>
      <c r="C138" s="10"/>
      <c r="D138" s="10"/>
      <c r="E138" s="10"/>
      <c r="F138" s="11"/>
      <c r="G138" s="11"/>
      <c r="H138" s="12"/>
      <c r="I138" s="12"/>
    </row>
    <row r="139" spans="2:9" ht="15.6" x14ac:dyDescent="0.3">
      <c r="B139" s="10"/>
      <c r="C139" s="10"/>
      <c r="D139" s="10"/>
      <c r="E139" s="10"/>
      <c r="F139" s="11"/>
      <c r="G139" s="11"/>
      <c r="H139" s="12"/>
      <c r="I139" s="12"/>
    </row>
    <row r="140" spans="2:9" ht="15.6" x14ac:dyDescent="0.3">
      <c r="B140" s="10"/>
      <c r="C140" s="10"/>
      <c r="D140" s="10"/>
      <c r="E140" s="10"/>
      <c r="F140" s="11"/>
      <c r="G140" s="11"/>
      <c r="H140" s="12"/>
      <c r="I140" s="12"/>
    </row>
    <row r="141" spans="2:9" ht="15.6" x14ac:dyDescent="0.3">
      <c r="B141" s="10"/>
      <c r="C141" s="10"/>
      <c r="D141" s="10"/>
      <c r="E141" s="10"/>
      <c r="F141" s="11"/>
      <c r="G141" s="11"/>
      <c r="H141" s="12"/>
      <c r="I141" s="12"/>
    </row>
    <row r="142" spans="2:9" ht="15.6" x14ac:dyDescent="0.3">
      <c r="B142" s="10"/>
      <c r="C142" s="10"/>
      <c r="D142" s="10"/>
      <c r="E142" s="10"/>
      <c r="F142" s="11"/>
      <c r="G142" s="11"/>
      <c r="H142" s="12"/>
      <c r="I142" s="12"/>
    </row>
    <row r="143" spans="2:9" ht="15.6" x14ac:dyDescent="0.3">
      <c r="B143" s="10"/>
      <c r="C143" s="10"/>
      <c r="D143" s="10"/>
      <c r="E143" s="10"/>
      <c r="F143" s="11"/>
      <c r="G143" s="11"/>
      <c r="H143" s="12"/>
      <c r="I143" s="12"/>
    </row>
    <row r="144" spans="2:9" ht="15.6" x14ac:dyDescent="0.3">
      <c r="B144" s="10"/>
      <c r="C144" s="10"/>
      <c r="D144" s="10"/>
      <c r="E144" s="10"/>
      <c r="F144" s="11"/>
      <c r="G144" s="11"/>
      <c r="H144" s="12"/>
      <c r="I144" s="12"/>
    </row>
    <row r="145" spans="2:9" ht="15.6" x14ac:dyDescent="0.3">
      <c r="B145" s="10"/>
      <c r="C145" s="10"/>
      <c r="D145" s="10"/>
      <c r="E145" s="10"/>
      <c r="F145" s="11"/>
      <c r="G145" s="11"/>
      <c r="H145" s="12"/>
      <c r="I145" s="12"/>
    </row>
    <row r="146" spans="2:9" ht="15.6" x14ac:dyDescent="0.3">
      <c r="B146" s="10"/>
      <c r="C146" s="10"/>
      <c r="D146" s="10"/>
      <c r="E146" s="10"/>
      <c r="F146" s="11"/>
      <c r="G146" s="11"/>
      <c r="H146" s="12"/>
      <c r="I146" s="12"/>
    </row>
    <row r="147" spans="2:9" ht="15.6" x14ac:dyDescent="0.3">
      <c r="B147" s="10"/>
      <c r="C147" s="10"/>
      <c r="D147" s="10"/>
      <c r="E147" s="10"/>
      <c r="F147" s="11"/>
      <c r="G147" s="11"/>
      <c r="H147" s="12"/>
      <c r="I147" s="12"/>
    </row>
    <row r="148" spans="2:9" ht="15.6" x14ac:dyDescent="0.3">
      <c r="B148" s="10"/>
      <c r="C148" s="10"/>
      <c r="D148" s="10"/>
      <c r="E148" s="10"/>
      <c r="F148" s="11"/>
      <c r="G148" s="11"/>
      <c r="H148" s="12"/>
      <c r="I148" s="12"/>
    </row>
    <row r="149" spans="2:9" ht="15.6" x14ac:dyDescent="0.3">
      <c r="B149" s="10"/>
      <c r="C149" s="10"/>
      <c r="D149" s="10"/>
      <c r="E149" s="10"/>
      <c r="F149" s="11"/>
      <c r="G149" s="11"/>
      <c r="H149" s="12"/>
      <c r="I149" s="12"/>
    </row>
    <row r="150" spans="2:9" ht="15.6" x14ac:dyDescent="0.3">
      <c r="B150" s="10"/>
      <c r="C150" s="10"/>
      <c r="D150" s="10"/>
      <c r="E150" s="10"/>
      <c r="F150" s="11"/>
      <c r="G150" s="11"/>
      <c r="H150" s="12"/>
      <c r="I150" s="12"/>
    </row>
    <row r="151" spans="2:9" ht="15.6" x14ac:dyDescent="0.3">
      <c r="B151" s="10"/>
      <c r="C151" s="10"/>
      <c r="D151" s="10"/>
      <c r="E151" s="10"/>
      <c r="F151" s="11"/>
      <c r="G151" s="11"/>
      <c r="H151" s="12"/>
      <c r="I151" s="12"/>
    </row>
    <row r="152" spans="2:9" ht="15.6" x14ac:dyDescent="0.3">
      <c r="B152" s="10"/>
      <c r="C152" s="10"/>
      <c r="D152" s="10"/>
      <c r="E152" s="10"/>
      <c r="F152" s="11"/>
      <c r="G152" s="11"/>
      <c r="H152" s="12"/>
      <c r="I152" s="12"/>
    </row>
    <row r="153" spans="2:9" ht="15.6" x14ac:dyDescent="0.3">
      <c r="B153" s="10"/>
      <c r="C153" s="10"/>
      <c r="D153" s="10"/>
      <c r="E153" s="10"/>
      <c r="F153" s="11"/>
      <c r="G153" s="11"/>
      <c r="H153" s="12"/>
      <c r="I153" s="12"/>
    </row>
    <row r="154" spans="2:9" ht="15.6" x14ac:dyDescent="0.3">
      <c r="B154" s="10"/>
      <c r="C154" s="10"/>
      <c r="D154" s="10"/>
      <c r="E154" s="10"/>
      <c r="F154" s="11"/>
      <c r="G154" s="11"/>
      <c r="H154" s="12"/>
      <c r="I154" s="12"/>
    </row>
    <row r="155" spans="2:9" ht="15.6" x14ac:dyDescent="0.3">
      <c r="B155" s="10"/>
      <c r="C155" s="10"/>
      <c r="D155" s="10"/>
      <c r="E155" s="10"/>
      <c r="F155" s="11"/>
      <c r="G155" s="11"/>
      <c r="H155" s="12"/>
      <c r="I155" s="12"/>
    </row>
    <row r="156" spans="2:9" ht="15.6" x14ac:dyDescent="0.3">
      <c r="B156" s="10"/>
      <c r="C156" s="10"/>
      <c r="D156" s="10"/>
      <c r="E156" s="10"/>
      <c r="F156" s="11"/>
      <c r="G156" s="11"/>
      <c r="H156" s="12"/>
      <c r="I156" s="12"/>
    </row>
    <row r="157" spans="2:9" ht="15.6" x14ac:dyDescent="0.3">
      <c r="B157" s="10"/>
      <c r="C157" s="10"/>
      <c r="D157" s="10"/>
      <c r="E157" s="10"/>
      <c r="F157" s="11"/>
      <c r="G157" s="11"/>
      <c r="H157" s="12"/>
      <c r="I157" s="12"/>
    </row>
    <row r="158" spans="2:9" ht="15.6" x14ac:dyDescent="0.3">
      <c r="B158" s="10"/>
      <c r="C158" s="10"/>
      <c r="D158" s="10"/>
      <c r="E158" s="10"/>
      <c r="F158" s="11"/>
      <c r="G158" s="11"/>
      <c r="H158" s="12"/>
      <c r="I158" s="12"/>
    </row>
    <row r="159" spans="2:9" ht="15.6" x14ac:dyDescent="0.3">
      <c r="B159" s="10"/>
      <c r="C159" s="10"/>
      <c r="D159" s="10"/>
      <c r="E159" s="10"/>
      <c r="F159" s="11"/>
      <c r="G159" s="11"/>
      <c r="H159" s="12"/>
      <c r="I159" s="12"/>
    </row>
    <row r="160" spans="2:9" ht="15.6" x14ac:dyDescent="0.3">
      <c r="B160" s="10"/>
      <c r="C160" s="10"/>
      <c r="D160" s="10"/>
      <c r="E160" s="10"/>
      <c r="F160" s="11"/>
      <c r="G160" s="11"/>
      <c r="H160" s="12"/>
      <c r="I160" s="12"/>
    </row>
    <row r="161" spans="2:9" ht="15.6" x14ac:dyDescent="0.3">
      <c r="B161" s="10"/>
      <c r="C161" s="10"/>
      <c r="D161" s="10"/>
      <c r="E161" s="10"/>
      <c r="F161" s="11"/>
      <c r="G161" s="11"/>
      <c r="H161" s="12"/>
      <c r="I161" s="12"/>
    </row>
    <row r="162" spans="2:9" ht="15.6" x14ac:dyDescent="0.3">
      <c r="B162" s="10"/>
      <c r="C162" s="10"/>
      <c r="D162" s="10"/>
      <c r="E162" s="10"/>
      <c r="F162" s="11"/>
      <c r="G162" s="11"/>
      <c r="H162" s="12"/>
      <c r="I162" s="12"/>
    </row>
    <row r="163" spans="2:9" ht="15.6" x14ac:dyDescent="0.3">
      <c r="B163" s="10"/>
      <c r="C163" s="10"/>
      <c r="D163" s="10"/>
      <c r="E163" s="10"/>
      <c r="F163" s="11"/>
      <c r="G163" s="11"/>
      <c r="H163" s="12"/>
      <c r="I163" s="12"/>
    </row>
    <row r="164" spans="2:9" ht="15.6" x14ac:dyDescent="0.3">
      <c r="B164" s="10"/>
      <c r="C164" s="10"/>
      <c r="D164" s="10"/>
      <c r="E164" s="10"/>
      <c r="F164" s="11"/>
      <c r="G164" s="11"/>
      <c r="H164" s="12"/>
      <c r="I164" s="12"/>
    </row>
    <row r="165" spans="2:9" ht="15.6" x14ac:dyDescent="0.3">
      <c r="B165" s="10"/>
      <c r="C165" s="10"/>
      <c r="D165" s="10"/>
      <c r="E165" s="10"/>
      <c r="F165" s="11"/>
      <c r="G165" s="11"/>
      <c r="H165" s="12"/>
      <c r="I165" s="12"/>
    </row>
    <row r="166" spans="2:9" ht="15.6" x14ac:dyDescent="0.3">
      <c r="B166" s="10"/>
      <c r="C166" s="10"/>
      <c r="D166" s="10"/>
      <c r="E166" s="10"/>
      <c r="F166" s="11"/>
      <c r="G166" s="11"/>
      <c r="H166" s="12"/>
      <c r="I166" s="12"/>
    </row>
    <row r="167" spans="2:9" ht="15.6" x14ac:dyDescent="0.3">
      <c r="B167" s="10"/>
      <c r="C167" s="10"/>
      <c r="D167" s="10"/>
      <c r="E167" s="10"/>
      <c r="F167" s="11"/>
      <c r="G167" s="11"/>
      <c r="H167" s="12"/>
      <c r="I167" s="12"/>
    </row>
    <row r="168" spans="2:9" ht="15.6" x14ac:dyDescent="0.3">
      <c r="B168" s="10"/>
      <c r="C168" s="10"/>
      <c r="D168" s="10"/>
      <c r="E168" s="10"/>
      <c r="F168" s="11"/>
      <c r="G168" s="11"/>
      <c r="H168" s="12"/>
      <c r="I168" s="12"/>
    </row>
    <row r="169" spans="2:9" ht="15.6" x14ac:dyDescent="0.3">
      <c r="B169" s="10"/>
      <c r="C169" s="10"/>
      <c r="D169" s="10"/>
      <c r="E169" s="10"/>
      <c r="F169" s="11"/>
      <c r="G169" s="11"/>
      <c r="H169" s="12"/>
      <c r="I169" s="12"/>
    </row>
    <row r="170" spans="2:9" ht="15.6" x14ac:dyDescent="0.3">
      <c r="B170" s="10"/>
      <c r="C170" s="10"/>
      <c r="D170" s="10"/>
      <c r="E170" s="10"/>
      <c r="F170" s="11"/>
      <c r="G170" s="11"/>
      <c r="H170" s="12"/>
      <c r="I170" s="12"/>
    </row>
    <row r="171" spans="2:9" ht="15.6" x14ac:dyDescent="0.3">
      <c r="B171" s="10"/>
      <c r="C171" s="10"/>
      <c r="D171" s="10"/>
      <c r="E171" s="10"/>
      <c r="F171" s="11"/>
      <c r="G171" s="11"/>
      <c r="H171" s="12"/>
      <c r="I171" s="12"/>
    </row>
    <row r="172" spans="2:9" ht="15.6" x14ac:dyDescent="0.3">
      <c r="B172" s="10"/>
      <c r="C172" s="10"/>
      <c r="D172" s="10"/>
      <c r="E172" s="10"/>
      <c r="F172" s="11"/>
      <c r="G172" s="11"/>
      <c r="H172" s="12"/>
      <c r="I172" s="12"/>
    </row>
    <row r="173" spans="2:9" ht="15.6" x14ac:dyDescent="0.3">
      <c r="B173" s="10"/>
      <c r="C173" s="10"/>
      <c r="D173" s="10"/>
      <c r="E173" s="10"/>
      <c r="F173" s="11"/>
      <c r="G173" s="11"/>
      <c r="H173" s="12"/>
      <c r="I173" s="12"/>
    </row>
    <row r="174" spans="2:9" ht="15.6" x14ac:dyDescent="0.3">
      <c r="B174" s="10"/>
      <c r="C174" s="10"/>
      <c r="D174" s="10"/>
      <c r="E174" s="10"/>
      <c r="F174" s="11"/>
      <c r="G174" s="11"/>
      <c r="H174" s="12"/>
      <c r="I174" s="12"/>
    </row>
    <row r="175" spans="2:9" ht="15.6" x14ac:dyDescent="0.3">
      <c r="B175" s="10"/>
      <c r="C175" s="10"/>
      <c r="D175" s="10"/>
      <c r="E175" s="10"/>
      <c r="F175" s="11"/>
      <c r="G175" s="11"/>
      <c r="H175" s="12"/>
      <c r="I175" s="12"/>
    </row>
    <row r="176" spans="2:9" ht="15.6" x14ac:dyDescent="0.3">
      <c r="B176" s="10"/>
      <c r="C176" s="10"/>
      <c r="D176" s="10"/>
      <c r="E176" s="10"/>
      <c r="F176" s="11"/>
      <c r="G176" s="11"/>
      <c r="H176" s="12"/>
      <c r="I176" s="12"/>
    </row>
    <row r="177" spans="2:9" ht="15.6" x14ac:dyDescent="0.3">
      <c r="B177" s="10"/>
      <c r="C177" s="10"/>
      <c r="D177" s="10"/>
      <c r="E177" s="10"/>
      <c r="F177" s="11"/>
      <c r="G177" s="11"/>
      <c r="H177" s="12"/>
      <c r="I177" s="12"/>
    </row>
    <row r="178" spans="2:9" ht="15.6" x14ac:dyDescent="0.3">
      <c r="B178" s="10"/>
      <c r="C178" s="10"/>
      <c r="D178" s="10"/>
      <c r="E178" s="10"/>
      <c r="F178" s="11"/>
      <c r="G178" s="11"/>
      <c r="H178" s="12"/>
      <c r="I178" s="12"/>
    </row>
    <row r="179" spans="2:9" ht="15.6" x14ac:dyDescent="0.3">
      <c r="B179" s="10"/>
      <c r="C179" s="10"/>
      <c r="D179" s="10"/>
      <c r="E179" s="10"/>
      <c r="F179" s="11"/>
      <c r="G179" s="11"/>
      <c r="H179" s="12"/>
      <c r="I179" s="12"/>
    </row>
    <row r="180" spans="2:9" ht="15.6" x14ac:dyDescent="0.3">
      <c r="B180" s="10"/>
      <c r="C180" s="10"/>
      <c r="D180" s="10"/>
      <c r="E180" s="10"/>
      <c r="F180" s="11"/>
      <c r="G180" s="11"/>
      <c r="H180" s="12"/>
      <c r="I180" s="12"/>
    </row>
    <row r="181" spans="2:9" ht="15.6" x14ac:dyDescent="0.3">
      <c r="B181" s="10"/>
      <c r="C181" s="10"/>
      <c r="D181" s="10"/>
      <c r="E181" s="10"/>
      <c r="F181" s="11"/>
      <c r="G181" s="11"/>
      <c r="H181" s="12"/>
      <c r="I181" s="12"/>
    </row>
    <row r="182" spans="2:9" ht="15.6" x14ac:dyDescent="0.3">
      <c r="B182" s="10"/>
      <c r="C182" s="10"/>
      <c r="D182" s="10"/>
      <c r="E182" s="10"/>
      <c r="F182" s="11"/>
      <c r="G182" s="11"/>
      <c r="H182" s="12"/>
      <c r="I182" s="12"/>
    </row>
    <row r="183" spans="2:9" ht="15.6" x14ac:dyDescent="0.3">
      <c r="B183" s="10"/>
      <c r="C183" s="10"/>
      <c r="D183" s="10"/>
      <c r="E183" s="10"/>
      <c r="F183" s="11"/>
      <c r="G183" s="11"/>
      <c r="H183" s="12"/>
      <c r="I183" s="12"/>
    </row>
    <row r="184" spans="2:9" ht="15.6" x14ac:dyDescent="0.3">
      <c r="B184" s="10"/>
      <c r="C184" s="10"/>
      <c r="D184" s="10"/>
      <c r="E184" s="10"/>
      <c r="F184" s="11"/>
      <c r="G184" s="11"/>
      <c r="H184" s="12"/>
      <c r="I184" s="12"/>
    </row>
    <row r="185" spans="2:9" ht="15.6" x14ac:dyDescent="0.3">
      <c r="B185" s="10"/>
      <c r="C185" s="10"/>
      <c r="D185" s="10"/>
      <c r="E185" s="10"/>
      <c r="F185" s="11"/>
      <c r="G185" s="11"/>
      <c r="H185" s="12"/>
      <c r="I185" s="12"/>
    </row>
    <row r="186" spans="2:9" ht="15.6" x14ac:dyDescent="0.3">
      <c r="B186" s="10"/>
      <c r="C186" s="10"/>
      <c r="D186" s="10"/>
      <c r="E186" s="10"/>
      <c r="F186" s="11"/>
      <c r="G186" s="11"/>
      <c r="H186" s="12"/>
      <c r="I186" s="12"/>
    </row>
    <row r="187" spans="2:9" ht="15.6" x14ac:dyDescent="0.3">
      <c r="B187" s="10"/>
      <c r="C187" s="10"/>
      <c r="D187" s="10"/>
      <c r="E187" s="10"/>
      <c r="F187" s="11"/>
      <c r="G187" s="11"/>
      <c r="H187" s="12"/>
      <c r="I187" s="12"/>
    </row>
    <row r="188" spans="2:9" ht="15.6" x14ac:dyDescent="0.3">
      <c r="B188" s="10"/>
      <c r="C188" s="10"/>
      <c r="D188" s="10"/>
      <c r="E188" s="10"/>
      <c r="F188" s="11"/>
      <c r="G188" s="11"/>
      <c r="H188" s="12"/>
      <c r="I188" s="12"/>
    </row>
    <row r="189" spans="2:9" ht="15.6" x14ac:dyDescent="0.3">
      <c r="B189" s="10"/>
      <c r="C189" s="10"/>
      <c r="D189" s="10"/>
      <c r="E189" s="10"/>
      <c r="F189" s="11"/>
      <c r="G189" s="11"/>
      <c r="H189" s="12"/>
      <c r="I189" s="12"/>
    </row>
    <row r="190" spans="2:9" ht="15.6" x14ac:dyDescent="0.3">
      <c r="B190" s="10"/>
      <c r="C190" s="10"/>
      <c r="D190" s="10"/>
      <c r="E190" s="10"/>
      <c r="F190" s="11"/>
      <c r="G190" s="11"/>
      <c r="H190" s="12"/>
      <c r="I190" s="12"/>
    </row>
    <row r="191" spans="2:9" ht="15.6" x14ac:dyDescent="0.3">
      <c r="B191" s="10"/>
      <c r="C191" s="10"/>
      <c r="D191" s="10"/>
      <c r="E191" s="10"/>
      <c r="F191" s="11"/>
      <c r="G191" s="11"/>
      <c r="H191" s="12"/>
      <c r="I191" s="12"/>
    </row>
    <row r="192" spans="2:9" ht="15.6" x14ac:dyDescent="0.3">
      <c r="B192" s="10"/>
      <c r="C192" s="10"/>
      <c r="D192" s="10"/>
      <c r="E192" s="10"/>
      <c r="F192" s="11"/>
      <c r="G192" s="11"/>
      <c r="H192" s="12"/>
      <c r="I192" s="12"/>
    </row>
    <row r="193" spans="2:9" ht="15.6" x14ac:dyDescent="0.3">
      <c r="B193" s="10"/>
      <c r="C193" s="10"/>
      <c r="D193" s="10"/>
      <c r="E193" s="10"/>
      <c r="F193" s="11"/>
      <c r="G193" s="11"/>
      <c r="H193" s="12"/>
      <c r="I193" s="12"/>
    </row>
  </sheetData>
  <sheetProtection algorithmName="SHA-512" hashValue="CqvuCaMjgeNQTpsiDJ15klnkucHxARGh5lFDC5Yc51m2lyoj+UaM/CJ+thVHjm1EoMjv3fx8C3Xp1szHz/gP7A==" saltValue="mQcOI25fbeMO3R7P4nqhTw==" spinCount="100000" sheet="1" objects="1" scenarios="1" insertRows="0"/>
  <mergeCells count="19">
    <mergeCell ref="D63:E68"/>
    <mergeCell ref="D70:E76"/>
    <mergeCell ref="B78:C78"/>
    <mergeCell ref="F78:G78"/>
    <mergeCell ref="B79:D79"/>
    <mergeCell ref="F79:G79"/>
    <mergeCell ref="F12:G57"/>
    <mergeCell ref="D59:E61"/>
    <mergeCell ref="G59:G61"/>
    <mergeCell ref="B1:I1"/>
    <mergeCell ref="B5:I5"/>
    <mergeCell ref="F9:I9"/>
    <mergeCell ref="B4:I4"/>
    <mergeCell ref="D2:I2"/>
    <mergeCell ref="D3:I3"/>
    <mergeCell ref="F7:I7"/>
    <mergeCell ref="F8:I8"/>
    <mergeCell ref="B6:I6"/>
    <mergeCell ref="B10:G11"/>
  </mergeCells>
  <conditionalFormatting sqref="E7">
    <cfRule type="expression" dxfId="9" priority="16">
      <formula>$D$7="No"</formula>
    </cfRule>
    <cfRule type="expression" dxfId="8" priority="17">
      <formula>$D$7="Yes"</formula>
    </cfRule>
  </conditionalFormatting>
  <conditionalFormatting sqref="E8">
    <cfRule type="expression" dxfId="7" priority="14">
      <formula>$E$8="Minimum Applicant Match Level Not Met"</formula>
    </cfRule>
    <cfRule type="expression" dxfId="6" priority="15">
      <formula>$E$8="Minimum Applicant Match Level Met"</formula>
    </cfRule>
  </conditionalFormatting>
  <conditionalFormatting sqref="E9">
    <cfRule type="expression" dxfId="5" priority="7">
      <formula>$D$9="No"</formula>
    </cfRule>
    <cfRule type="expression" dxfId="4" priority="8">
      <formula>$D$9="Yes"</formula>
    </cfRule>
    <cfRule type="expression" dxfId="3" priority="18">
      <formula>#REF!&gt;50%</formula>
    </cfRule>
    <cfRule type="expression" dxfId="2" priority="19">
      <formula>#REF!&lt;=50%</formula>
    </cfRule>
  </conditionalFormatting>
  <conditionalFormatting sqref="F79">
    <cfRule type="cellIs" dxfId="1" priority="1" operator="lessThan">
      <formula>0.5</formula>
    </cfRule>
    <cfRule type="cellIs" dxfId="0" priority="2" operator="greaterThan">
      <formula>49.99%</formula>
    </cfRule>
  </conditionalFormatting>
  <dataValidations count="1">
    <dataValidation type="list" allowBlank="1" showInputMessage="1" showErrorMessage="1" sqref="G63:G67" xr:uid="{6C0E57FC-5C3D-4A0A-91C2-B6068C263605}">
      <formula1>$O$2:$O$4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A1:R130"/>
  <sheetViews>
    <sheetView topLeftCell="A31" workbookViewId="0">
      <selection activeCell="D21" sqref="D21"/>
    </sheetView>
  </sheetViews>
  <sheetFormatPr defaultRowHeight="14.4" x14ac:dyDescent="0.3"/>
  <cols>
    <col min="2" max="2" width="24.5546875" style="14" bestFit="1" customWidth="1"/>
    <col min="3" max="3" width="41.5546875" bestFit="1" customWidth="1"/>
    <col min="4" max="4" width="59" customWidth="1"/>
    <col min="5" max="5" width="32.5546875" customWidth="1"/>
    <col min="6" max="6" width="10.109375" bestFit="1" customWidth="1"/>
    <col min="7" max="7" width="9.5546875" bestFit="1" customWidth="1"/>
    <col min="8" max="8" width="11.44140625" bestFit="1" customWidth="1"/>
  </cols>
  <sheetData>
    <row r="1" spans="2:18" ht="54.6" customHeight="1" x14ac:dyDescent="0.3">
      <c r="B1" s="222" t="s">
        <v>15</v>
      </c>
      <c r="C1" s="222"/>
      <c r="D1" s="222"/>
      <c r="E1" s="222"/>
      <c r="F1" s="222"/>
      <c r="G1" s="222"/>
      <c r="H1" s="222"/>
      <c r="I1" s="15"/>
      <c r="J1" s="15"/>
      <c r="K1" s="15"/>
      <c r="L1" s="15"/>
      <c r="M1" s="15"/>
      <c r="N1" s="15"/>
      <c r="O1" s="15"/>
      <c r="P1" s="15"/>
      <c r="Q1" s="15"/>
      <c r="R1" s="15"/>
    </row>
    <row r="2" spans="2:18" x14ac:dyDescent="0.3">
      <c r="B2" s="223" t="s">
        <v>90</v>
      </c>
      <c r="C2" s="223"/>
      <c r="D2" s="223"/>
      <c r="E2" s="223"/>
      <c r="F2" s="223"/>
      <c r="G2" s="223"/>
      <c r="H2" s="223"/>
    </row>
    <row r="3" spans="2:18" ht="15" thickBot="1" x14ac:dyDescent="0.35"/>
    <row r="4" spans="2:18" x14ac:dyDescent="0.3">
      <c r="B4" s="145" t="s">
        <v>16</v>
      </c>
      <c r="C4" s="146" t="s">
        <v>17</v>
      </c>
      <c r="D4" s="146" t="s">
        <v>18</v>
      </c>
      <c r="E4" s="146" t="s">
        <v>19</v>
      </c>
      <c r="F4" s="146" t="s">
        <v>20</v>
      </c>
      <c r="G4" s="146" t="s">
        <v>21</v>
      </c>
      <c r="H4" s="147" t="s">
        <v>22</v>
      </c>
    </row>
    <row r="5" spans="2:18" ht="15" thickBot="1" x14ac:dyDescent="0.35">
      <c r="B5" s="148" t="s">
        <v>30</v>
      </c>
      <c r="C5" s="149"/>
      <c r="D5" s="131"/>
      <c r="E5" s="131"/>
      <c r="F5" s="131"/>
      <c r="G5" s="131"/>
      <c r="H5" s="150"/>
    </row>
    <row r="6" spans="2:18" x14ac:dyDescent="0.3">
      <c r="B6" s="134"/>
      <c r="C6" s="136" t="s">
        <v>10</v>
      </c>
      <c r="D6" s="16"/>
      <c r="E6" s="16"/>
      <c r="F6" s="16"/>
      <c r="G6" s="16"/>
      <c r="H6" s="135">
        <f t="shared" ref="H6:H7" si="0">F6*G6</f>
        <v>0</v>
      </c>
    </row>
    <row r="7" spans="2:18" x14ac:dyDescent="0.3">
      <c r="B7" s="134"/>
      <c r="C7" s="136" t="s">
        <v>11</v>
      </c>
      <c r="D7" s="16"/>
      <c r="E7" s="16"/>
      <c r="F7" s="16"/>
      <c r="G7" s="16"/>
      <c r="H7" s="135">
        <f t="shared" si="0"/>
        <v>0</v>
      </c>
    </row>
    <row r="8" spans="2:18" x14ac:dyDescent="0.3">
      <c r="B8" s="134"/>
      <c r="C8" s="137"/>
      <c r="D8" s="17"/>
      <c r="E8" s="17"/>
      <c r="F8" s="16"/>
      <c r="G8" s="18"/>
      <c r="H8" s="135"/>
    </row>
    <row r="9" spans="2:18" x14ac:dyDescent="0.3">
      <c r="B9" s="7"/>
      <c r="H9" s="9"/>
    </row>
    <row r="10" spans="2:18" ht="15" thickBot="1" x14ac:dyDescent="0.35">
      <c r="B10" s="151" t="s">
        <v>50</v>
      </c>
      <c r="C10" s="157"/>
      <c r="D10" s="152"/>
      <c r="E10" s="152"/>
      <c r="F10" s="153"/>
      <c r="G10" s="155"/>
      <c r="H10" s="156"/>
    </row>
    <row r="11" spans="2:18" ht="15" thickTop="1" x14ac:dyDescent="0.3">
      <c r="B11" s="134"/>
      <c r="C11" s="138" t="s">
        <v>51</v>
      </c>
      <c r="H11" s="135">
        <f t="shared" ref="H11:H16" si="1">F11*G11</f>
        <v>0</v>
      </c>
    </row>
    <row r="12" spans="2:18" x14ac:dyDescent="0.3">
      <c r="B12" s="134"/>
      <c r="C12" s="138" t="s">
        <v>52</v>
      </c>
      <c r="H12" s="135">
        <f t="shared" si="1"/>
        <v>0</v>
      </c>
    </row>
    <row r="13" spans="2:18" x14ac:dyDescent="0.3">
      <c r="B13" s="134"/>
      <c r="C13" s="138" t="s">
        <v>53</v>
      </c>
      <c r="H13" s="135">
        <f t="shared" si="1"/>
        <v>0</v>
      </c>
    </row>
    <row r="14" spans="2:18" x14ac:dyDescent="0.3">
      <c r="B14" s="7"/>
      <c r="C14" s="138" t="s">
        <v>54</v>
      </c>
      <c r="H14" s="135">
        <f t="shared" si="1"/>
        <v>0</v>
      </c>
    </row>
    <row r="15" spans="2:18" x14ac:dyDescent="0.3">
      <c r="B15" s="134"/>
      <c r="C15" s="138" t="s">
        <v>55</v>
      </c>
      <c r="H15" s="135">
        <f t="shared" si="1"/>
        <v>0</v>
      </c>
    </row>
    <row r="16" spans="2:18" x14ac:dyDescent="0.3">
      <c r="B16" s="134"/>
      <c r="C16" s="138" t="s">
        <v>56</v>
      </c>
      <c r="H16" s="135">
        <f t="shared" si="1"/>
        <v>0</v>
      </c>
    </row>
    <row r="17" spans="2:8" x14ac:dyDescent="0.3">
      <c r="B17" s="7"/>
      <c r="C17" s="138"/>
      <c r="H17" s="135"/>
    </row>
    <row r="18" spans="2:8" x14ac:dyDescent="0.3">
      <c r="B18" s="7"/>
      <c r="H18" s="9"/>
    </row>
    <row r="19" spans="2:8" ht="15" thickBot="1" x14ac:dyDescent="0.35">
      <c r="B19" s="151" t="s">
        <v>84</v>
      </c>
      <c r="C19" s="154"/>
      <c r="D19" s="154"/>
      <c r="E19" s="152"/>
      <c r="F19" s="153"/>
      <c r="G19" s="155"/>
      <c r="H19" s="156"/>
    </row>
    <row r="20" spans="2:8" ht="15" thickTop="1" x14ac:dyDescent="0.3">
      <c r="B20" s="134"/>
      <c r="C20" s="138" t="s">
        <v>58</v>
      </c>
      <c r="E20" s="17"/>
      <c r="F20" s="16"/>
      <c r="G20" s="18"/>
      <c r="H20" s="135">
        <f t="shared" ref="H20:H24" si="2">F20*G20</f>
        <v>0</v>
      </c>
    </row>
    <row r="21" spans="2:8" x14ac:dyDescent="0.3">
      <c r="B21" s="134"/>
      <c r="C21" s="138" t="s">
        <v>59</v>
      </c>
      <c r="E21" s="17"/>
      <c r="F21" s="16"/>
      <c r="G21" s="18"/>
      <c r="H21" s="135">
        <f t="shared" si="2"/>
        <v>0</v>
      </c>
    </row>
    <row r="22" spans="2:8" x14ac:dyDescent="0.3">
      <c r="B22" s="134"/>
      <c r="C22" s="138" t="s">
        <v>60</v>
      </c>
      <c r="E22" s="17"/>
      <c r="F22" s="16"/>
      <c r="G22" s="18"/>
      <c r="H22" s="135">
        <f t="shared" si="2"/>
        <v>0</v>
      </c>
    </row>
    <row r="23" spans="2:8" x14ac:dyDescent="0.3">
      <c r="B23" s="134"/>
      <c r="C23" s="138" t="s">
        <v>61</v>
      </c>
      <c r="E23" s="17"/>
      <c r="F23" s="16"/>
      <c r="G23" s="18"/>
      <c r="H23" s="135">
        <f t="shared" si="2"/>
        <v>0</v>
      </c>
    </row>
    <row r="24" spans="2:8" x14ac:dyDescent="0.3">
      <c r="B24" s="134"/>
      <c r="C24" s="138" t="s">
        <v>62</v>
      </c>
      <c r="E24" s="17"/>
      <c r="F24" s="16"/>
      <c r="G24" s="18"/>
      <c r="H24" s="135">
        <f t="shared" si="2"/>
        <v>0</v>
      </c>
    </row>
    <row r="25" spans="2:8" x14ac:dyDescent="0.3">
      <c r="B25" s="134"/>
      <c r="E25" s="17"/>
      <c r="F25" s="16"/>
      <c r="G25" s="18"/>
      <c r="H25" s="135"/>
    </row>
    <row r="26" spans="2:8" x14ac:dyDescent="0.3">
      <c r="B26" s="134"/>
      <c r="E26" s="17"/>
      <c r="F26" s="16"/>
      <c r="G26" s="18"/>
      <c r="H26" s="135"/>
    </row>
    <row r="27" spans="2:8" ht="15" thickBot="1" x14ac:dyDescent="0.35">
      <c r="B27" s="151" t="s">
        <v>85</v>
      </c>
      <c r="C27" s="154"/>
      <c r="D27" s="154"/>
      <c r="E27" s="152"/>
      <c r="F27" s="153"/>
      <c r="G27" s="155"/>
      <c r="H27" s="156"/>
    </row>
    <row r="28" spans="2:8" ht="15" thickTop="1" x14ac:dyDescent="0.3">
      <c r="B28" s="134"/>
      <c r="C28" s="138" t="s">
        <v>63</v>
      </c>
      <c r="E28" s="17"/>
      <c r="F28" s="16"/>
      <c r="G28" s="18"/>
      <c r="H28" s="135">
        <f t="shared" ref="H28:H31" si="3">F28*G28</f>
        <v>0</v>
      </c>
    </row>
    <row r="29" spans="2:8" x14ac:dyDescent="0.3">
      <c r="B29" s="134"/>
      <c r="C29" s="138" t="s">
        <v>64</v>
      </c>
      <c r="E29" s="17"/>
      <c r="F29" s="16"/>
      <c r="G29" s="18"/>
      <c r="H29" s="135">
        <f t="shared" si="3"/>
        <v>0</v>
      </c>
    </row>
    <row r="30" spans="2:8" x14ac:dyDescent="0.3">
      <c r="B30" s="134"/>
      <c r="C30" s="138" t="s">
        <v>65</v>
      </c>
      <c r="E30" s="17"/>
      <c r="F30" s="16"/>
      <c r="G30" s="18"/>
      <c r="H30" s="135">
        <f t="shared" si="3"/>
        <v>0</v>
      </c>
    </row>
    <row r="31" spans="2:8" x14ac:dyDescent="0.3">
      <c r="B31" s="134"/>
      <c r="C31" s="138" t="s">
        <v>66</v>
      </c>
      <c r="E31" s="17"/>
      <c r="F31" s="16"/>
      <c r="G31" s="18"/>
      <c r="H31" s="135">
        <f t="shared" si="3"/>
        <v>0</v>
      </c>
    </row>
    <row r="32" spans="2:8" x14ac:dyDescent="0.3">
      <c r="B32" s="134"/>
      <c r="C32" s="138"/>
      <c r="E32" s="17"/>
      <c r="F32" s="16"/>
      <c r="G32" s="18"/>
      <c r="H32" s="9"/>
    </row>
    <row r="33" spans="2:8" x14ac:dyDescent="0.3">
      <c r="B33" s="134"/>
      <c r="E33" s="17"/>
      <c r="F33" s="16"/>
      <c r="G33" s="18"/>
      <c r="H33" s="135"/>
    </row>
    <row r="34" spans="2:8" ht="15" thickBot="1" x14ac:dyDescent="0.35">
      <c r="B34" s="151" t="s">
        <v>86</v>
      </c>
      <c r="C34" s="154"/>
      <c r="D34" s="154"/>
      <c r="E34" s="152"/>
      <c r="F34" s="153"/>
      <c r="G34" s="155"/>
      <c r="H34" s="156"/>
    </row>
    <row r="35" spans="2:8" ht="15" thickTop="1" x14ac:dyDescent="0.3">
      <c r="B35" s="134"/>
      <c r="C35" t="s">
        <v>23</v>
      </c>
      <c r="E35" s="17"/>
      <c r="F35" s="16"/>
      <c r="G35" s="18"/>
      <c r="H35" s="135">
        <f t="shared" ref="H35:H42" si="4">F35*G35</f>
        <v>0</v>
      </c>
    </row>
    <row r="36" spans="2:8" x14ac:dyDescent="0.3">
      <c r="B36" s="134"/>
      <c r="C36" t="s">
        <v>24</v>
      </c>
      <c r="E36" s="17"/>
      <c r="F36" s="16"/>
      <c r="G36" s="18"/>
      <c r="H36" s="135">
        <f t="shared" si="4"/>
        <v>0</v>
      </c>
    </row>
    <row r="37" spans="2:8" x14ac:dyDescent="0.3">
      <c r="B37" s="134"/>
      <c r="C37" t="s">
        <v>80</v>
      </c>
      <c r="E37" s="17"/>
      <c r="F37" s="16"/>
      <c r="G37" s="18"/>
      <c r="H37" s="135">
        <f t="shared" si="4"/>
        <v>0</v>
      </c>
    </row>
    <row r="38" spans="2:8" x14ac:dyDescent="0.3">
      <c r="B38" s="134"/>
      <c r="C38" t="s">
        <v>81</v>
      </c>
      <c r="E38" s="17"/>
      <c r="F38" s="16"/>
      <c r="G38" s="18"/>
      <c r="H38" s="135">
        <f t="shared" si="4"/>
        <v>0</v>
      </c>
    </row>
    <row r="39" spans="2:8" x14ac:dyDescent="0.3">
      <c r="B39" s="134"/>
      <c r="C39" t="s">
        <v>68</v>
      </c>
      <c r="E39" s="17"/>
      <c r="F39" s="16"/>
      <c r="G39" s="18"/>
      <c r="H39" s="135">
        <f t="shared" si="4"/>
        <v>0</v>
      </c>
    </row>
    <row r="40" spans="2:8" x14ac:dyDescent="0.3">
      <c r="B40" s="134"/>
      <c r="C40" t="s">
        <v>69</v>
      </c>
      <c r="E40" s="17"/>
      <c r="F40" s="16"/>
      <c r="G40" s="18"/>
      <c r="H40" s="135">
        <f t="shared" si="4"/>
        <v>0</v>
      </c>
    </row>
    <row r="41" spans="2:8" x14ac:dyDescent="0.3">
      <c r="B41" s="134"/>
      <c r="C41" t="s">
        <v>12</v>
      </c>
      <c r="E41" s="17"/>
      <c r="F41" s="16"/>
      <c r="G41" s="18"/>
      <c r="H41" s="135">
        <f t="shared" si="4"/>
        <v>0</v>
      </c>
    </row>
    <row r="42" spans="2:8" x14ac:dyDescent="0.3">
      <c r="B42" s="134"/>
      <c r="C42" t="s">
        <v>70</v>
      </c>
      <c r="E42" s="17"/>
      <c r="F42" s="16"/>
      <c r="G42" s="18"/>
      <c r="H42" s="135">
        <f t="shared" si="4"/>
        <v>0</v>
      </c>
    </row>
    <row r="43" spans="2:8" x14ac:dyDescent="0.3">
      <c r="B43" s="134"/>
      <c r="E43" s="17"/>
      <c r="F43" s="16"/>
      <c r="G43" s="18"/>
      <c r="H43" s="135"/>
    </row>
    <row r="44" spans="2:8" x14ac:dyDescent="0.3">
      <c r="B44" s="134"/>
      <c r="E44" s="17"/>
      <c r="F44" s="16"/>
      <c r="G44" s="18"/>
      <c r="H44" s="135"/>
    </row>
    <row r="45" spans="2:8" ht="15" thickBot="1" x14ac:dyDescent="0.35">
      <c r="B45" s="158" t="s">
        <v>32</v>
      </c>
      <c r="C45" s="154"/>
      <c r="D45" s="154"/>
      <c r="E45" s="152"/>
      <c r="F45" s="153"/>
      <c r="G45" s="155"/>
      <c r="H45" s="156" t="s">
        <v>82</v>
      </c>
    </row>
    <row r="46" spans="2:8" ht="15" thickTop="1" x14ac:dyDescent="0.3">
      <c r="B46" s="134"/>
      <c r="C46" s="119" t="s">
        <v>12</v>
      </c>
      <c r="E46" s="17"/>
      <c r="F46" s="16"/>
      <c r="G46" s="18"/>
      <c r="H46" s="135">
        <f>F41*G41</f>
        <v>0</v>
      </c>
    </row>
    <row r="47" spans="2:8" x14ac:dyDescent="0.3">
      <c r="B47" s="134"/>
      <c r="C47" t="s">
        <v>83</v>
      </c>
      <c r="E47" s="17"/>
      <c r="F47" s="16"/>
      <c r="G47" s="18"/>
      <c r="H47" s="135">
        <f>F42*G42</f>
        <v>0</v>
      </c>
    </row>
    <row r="48" spans="2:8" x14ac:dyDescent="0.3">
      <c r="B48" s="134"/>
      <c r="E48" s="17"/>
      <c r="F48" s="16"/>
      <c r="G48" s="18"/>
      <c r="H48" s="135"/>
    </row>
    <row r="49" spans="2:8" x14ac:dyDescent="0.3">
      <c r="B49" s="134"/>
      <c r="H49" s="9"/>
    </row>
    <row r="50" spans="2:8" ht="15" thickBot="1" x14ac:dyDescent="0.35">
      <c r="B50" s="151" t="s">
        <v>71</v>
      </c>
      <c r="C50" s="154"/>
      <c r="D50" s="154"/>
      <c r="E50" s="152"/>
      <c r="F50" s="153"/>
      <c r="G50" s="155"/>
      <c r="H50" s="156"/>
    </row>
    <row r="51" spans="2:8" ht="15" thickTop="1" x14ac:dyDescent="0.3">
      <c r="B51" s="134"/>
      <c r="C51" t="s">
        <v>25</v>
      </c>
      <c r="D51" s="17"/>
      <c r="E51" s="17"/>
      <c r="F51" s="16"/>
      <c r="G51" s="18"/>
      <c r="H51" s="135">
        <f t="shared" ref="H51:H58" si="5">F51*G51</f>
        <v>0</v>
      </c>
    </row>
    <row r="52" spans="2:8" x14ac:dyDescent="0.3">
      <c r="B52" s="134"/>
      <c r="C52" t="s">
        <v>26</v>
      </c>
      <c r="D52" s="17"/>
      <c r="E52" s="17"/>
      <c r="F52" s="16"/>
      <c r="G52" s="18"/>
      <c r="H52" s="135">
        <f t="shared" si="5"/>
        <v>0</v>
      </c>
    </row>
    <row r="53" spans="2:8" x14ac:dyDescent="0.3">
      <c r="B53" s="134"/>
      <c r="C53" t="s">
        <v>27</v>
      </c>
      <c r="D53" s="17"/>
      <c r="E53" s="17"/>
      <c r="F53" s="16"/>
      <c r="G53" s="18"/>
      <c r="H53" s="135">
        <f t="shared" si="5"/>
        <v>0</v>
      </c>
    </row>
    <row r="54" spans="2:8" x14ac:dyDescent="0.3">
      <c r="B54" s="134"/>
      <c r="C54" t="s">
        <v>28</v>
      </c>
      <c r="D54" s="17"/>
      <c r="E54" s="17"/>
      <c r="F54" s="16"/>
      <c r="G54" s="18"/>
      <c r="H54" s="135">
        <f t="shared" si="5"/>
        <v>0</v>
      </c>
    </row>
    <row r="55" spans="2:8" x14ac:dyDescent="0.3">
      <c r="B55" s="134"/>
      <c r="C55" t="s">
        <v>8</v>
      </c>
      <c r="D55" s="17"/>
      <c r="E55" s="17"/>
      <c r="F55" s="16"/>
      <c r="G55" s="18"/>
      <c r="H55" s="135">
        <f t="shared" si="5"/>
        <v>0</v>
      </c>
    </row>
    <row r="56" spans="2:8" x14ac:dyDescent="0.3">
      <c r="B56" s="134"/>
      <c r="C56" t="s">
        <v>72</v>
      </c>
      <c r="D56" s="17"/>
      <c r="E56" s="17"/>
      <c r="F56" s="16"/>
      <c r="G56" s="16"/>
      <c r="H56" s="135">
        <f t="shared" si="5"/>
        <v>0</v>
      </c>
    </row>
    <row r="57" spans="2:8" x14ac:dyDescent="0.3">
      <c r="B57" s="134"/>
      <c r="C57" t="s">
        <v>73</v>
      </c>
      <c r="D57" s="17"/>
      <c r="E57" s="17"/>
      <c r="F57" s="16"/>
      <c r="G57" s="16"/>
      <c r="H57" s="135">
        <f t="shared" si="5"/>
        <v>0</v>
      </c>
    </row>
    <row r="58" spans="2:8" x14ac:dyDescent="0.3">
      <c r="B58" s="134"/>
      <c r="H58" s="135">
        <f t="shared" si="5"/>
        <v>0</v>
      </c>
    </row>
    <row r="59" spans="2:8" x14ac:dyDescent="0.3">
      <c r="B59" s="134"/>
      <c r="H59" s="135"/>
    </row>
    <row r="60" spans="2:8" ht="29.4" thickBot="1" x14ac:dyDescent="0.35">
      <c r="B60" s="128" t="s">
        <v>88</v>
      </c>
      <c r="C60" s="129" t="s">
        <v>89</v>
      </c>
      <c r="D60" s="130"/>
      <c r="E60" s="130"/>
      <c r="F60" s="131"/>
      <c r="G60" s="132"/>
      <c r="H60" s="133"/>
    </row>
    <row r="61" spans="2:8" x14ac:dyDescent="0.3">
      <c r="B61" s="134"/>
      <c r="C61" t="s">
        <v>44</v>
      </c>
      <c r="D61" s="139"/>
      <c r="E61" s="139"/>
      <c r="H61" s="135">
        <f t="shared" ref="H61:H65" si="6">F61*G61</f>
        <v>0</v>
      </c>
    </row>
    <row r="62" spans="2:8" x14ac:dyDescent="0.3">
      <c r="B62" s="134"/>
      <c r="C62" t="s">
        <v>45</v>
      </c>
      <c r="D62" s="139"/>
      <c r="E62" s="139"/>
      <c r="H62" s="135">
        <f t="shared" si="6"/>
        <v>0</v>
      </c>
    </row>
    <row r="63" spans="2:8" x14ac:dyDescent="0.3">
      <c r="B63" s="134"/>
      <c r="C63" t="s">
        <v>46</v>
      </c>
      <c r="D63" s="139"/>
      <c r="E63" s="139"/>
      <c r="H63" s="135">
        <f t="shared" si="6"/>
        <v>0</v>
      </c>
    </row>
    <row r="64" spans="2:8" x14ac:dyDescent="0.3">
      <c r="B64" s="134"/>
      <c r="C64" t="s">
        <v>47</v>
      </c>
      <c r="D64" s="139"/>
      <c r="E64" s="139"/>
      <c r="H64" s="135">
        <f t="shared" si="6"/>
        <v>0</v>
      </c>
    </row>
    <row r="65" spans="2:8" x14ac:dyDescent="0.3">
      <c r="B65" s="134"/>
      <c r="C65" t="s">
        <v>48</v>
      </c>
      <c r="D65" s="139"/>
      <c r="E65" s="139"/>
      <c r="H65" s="135">
        <f t="shared" si="6"/>
        <v>0</v>
      </c>
    </row>
    <row r="66" spans="2:8" x14ac:dyDescent="0.3">
      <c r="B66" s="134"/>
      <c r="H66" s="135"/>
    </row>
    <row r="67" spans="2:8" ht="15" thickBot="1" x14ac:dyDescent="0.35">
      <c r="B67" s="140"/>
      <c r="C67" s="25"/>
      <c r="D67" s="25"/>
      <c r="E67" s="25"/>
      <c r="F67" s="25"/>
      <c r="G67" s="25"/>
      <c r="H67" s="141"/>
    </row>
    <row r="68" spans="2:8" ht="15.6" thickTop="1" thickBot="1" x14ac:dyDescent="0.35">
      <c r="B68" s="142"/>
      <c r="C68" s="19"/>
      <c r="D68" s="19"/>
      <c r="E68" s="19"/>
      <c r="F68" s="143" t="s">
        <v>29</v>
      </c>
      <c r="G68" s="143"/>
      <c r="H68" s="144">
        <f>SUM(H6:H67)</f>
        <v>0</v>
      </c>
    </row>
    <row r="69" spans="2:8" x14ac:dyDescent="0.3">
      <c r="D69" s="17"/>
      <c r="E69" s="17"/>
      <c r="F69" s="16"/>
      <c r="G69" s="18"/>
      <c r="H69" s="18"/>
    </row>
    <row r="70" spans="2:8" x14ac:dyDescent="0.3">
      <c r="D70" s="17"/>
      <c r="E70" s="17"/>
      <c r="F70" s="16"/>
      <c r="G70" s="18"/>
      <c r="H70" s="18"/>
    </row>
    <row r="71" spans="2:8" x14ac:dyDescent="0.3">
      <c r="D71" s="17"/>
      <c r="E71" s="17"/>
      <c r="F71" s="16"/>
      <c r="G71" s="18"/>
      <c r="H71" s="18"/>
    </row>
    <row r="72" spans="2:8" x14ac:dyDescent="0.3">
      <c r="D72" s="17"/>
      <c r="E72" s="17"/>
      <c r="F72" s="16"/>
      <c r="G72" s="18"/>
      <c r="H72" s="18"/>
    </row>
    <row r="73" spans="2:8" x14ac:dyDescent="0.3">
      <c r="D73" s="17"/>
      <c r="E73" s="17"/>
      <c r="F73" s="16"/>
      <c r="G73" s="18"/>
      <c r="H73" s="18"/>
    </row>
    <row r="74" spans="2:8" x14ac:dyDescent="0.3">
      <c r="D74" s="17"/>
      <c r="E74" s="17"/>
      <c r="F74" s="16"/>
      <c r="G74" s="18"/>
      <c r="H74" s="18"/>
    </row>
    <row r="75" spans="2:8" x14ac:dyDescent="0.3">
      <c r="D75" s="17"/>
      <c r="E75" s="17"/>
      <c r="F75" s="16"/>
      <c r="G75" s="18"/>
      <c r="H75" s="18"/>
    </row>
    <row r="76" spans="2:8" x14ac:dyDescent="0.3">
      <c r="D76" s="17"/>
      <c r="E76" s="17"/>
      <c r="F76" s="16"/>
      <c r="G76" s="18"/>
      <c r="H76" s="18"/>
    </row>
    <row r="77" spans="2:8" x14ac:dyDescent="0.3">
      <c r="D77" s="17"/>
      <c r="E77" s="17"/>
      <c r="F77" s="16"/>
      <c r="G77" s="18"/>
      <c r="H77" s="18"/>
    </row>
    <row r="78" spans="2:8" x14ac:dyDescent="0.3">
      <c r="D78" s="17"/>
      <c r="E78" s="17"/>
      <c r="F78" s="16"/>
      <c r="G78" s="18"/>
      <c r="H78" s="18"/>
    </row>
    <row r="79" spans="2:8" x14ac:dyDescent="0.3">
      <c r="D79" s="17"/>
      <c r="E79" s="17"/>
      <c r="F79" s="16"/>
      <c r="G79" s="18"/>
      <c r="H79" s="18"/>
    </row>
    <row r="80" spans="2:8" x14ac:dyDescent="0.3">
      <c r="D80" s="17"/>
      <c r="E80" s="17"/>
      <c r="F80" s="16"/>
      <c r="G80" s="18"/>
      <c r="H80" s="18"/>
    </row>
    <row r="81" spans="3:8" x14ac:dyDescent="0.3">
      <c r="D81" s="17"/>
      <c r="E81" s="17"/>
      <c r="F81" s="16"/>
      <c r="G81" s="18"/>
      <c r="H81" s="18"/>
    </row>
    <row r="82" spans="3:8" x14ac:dyDescent="0.3">
      <c r="C82" s="117"/>
      <c r="D82" s="17"/>
      <c r="E82" s="17"/>
      <c r="F82" s="16"/>
      <c r="G82" s="18"/>
      <c r="H82" s="18"/>
    </row>
    <row r="83" spans="3:8" x14ac:dyDescent="0.3">
      <c r="D83" s="17"/>
      <c r="E83" s="17"/>
      <c r="F83" s="16"/>
      <c r="G83" s="18"/>
      <c r="H83" s="18"/>
    </row>
    <row r="84" spans="3:8" x14ac:dyDescent="0.3">
      <c r="D84" s="17"/>
      <c r="E84" s="17"/>
      <c r="F84" s="16"/>
      <c r="G84" s="18"/>
      <c r="H84" s="18"/>
    </row>
    <row r="85" spans="3:8" x14ac:dyDescent="0.3">
      <c r="D85" s="17"/>
      <c r="E85" s="17"/>
      <c r="F85" s="16"/>
      <c r="G85" s="18"/>
      <c r="H85" s="18"/>
    </row>
    <row r="86" spans="3:8" x14ac:dyDescent="0.3">
      <c r="D86" s="17"/>
      <c r="E86" s="17"/>
      <c r="F86" s="16"/>
      <c r="G86" s="18"/>
      <c r="H86" s="18"/>
    </row>
    <row r="87" spans="3:8" x14ac:dyDescent="0.3">
      <c r="C87" s="117"/>
      <c r="D87" s="17"/>
      <c r="E87" s="17"/>
      <c r="F87" s="16"/>
      <c r="G87" s="18"/>
      <c r="H87" s="18"/>
    </row>
    <row r="88" spans="3:8" x14ac:dyDescent="0.3">
      <c r="D88" s="17"/>
      <c r="E88" s="17"/>
      <c r="F88" s="16"/>
      <c r="G88" s="18"/>
      <c r="H88" s="18"/>
    </row>
    <row r="89" spans="3:8" x14ac:dyDescent="0.3">
      <c r="D89" s="17"/>
      <c r="E89" s="17"/>
      <c r="F89" s="16"/>
      <c r="G89" s="18"/>
      <c r="H89" s="18"/>
    </row>
    <row r="90" spans="3:8" x14ac:dyDescent="0.3">
      <c r="D90" s="17"/>
      <c r="E90" s="17"/>
      <c r="F90" s="16"/>
      <c r="G90" s="18"/>
      <c r="H90" s="18"/>
    </row>
    <row r="91" spans="3:8" x14ac:dyDescent="0.3">
      <c r="D91" s="17"/>
      <c r="E91" s="17"/>
      <c r="F91" s="16"/>
      <c r="G91" s="18"/>
      <c r="H91" s="18"/>
    </row>
    <row r="92" spans="3:8" x14ac:dyDescent="0.3">
      <c r="D92" s="17"/>
      <c r="E92" s="17"/>
      <c r="F92" s="16"/>
      <c r="G92" s="18"/>
      <c r="H92" s="18"/>
    </row>
    <row r="93" spans="3:8" x14ac:dyDescent="0.3">
      <c r="D93" s="17"/>
      <c r="E93" s="17"/>
      <c r="F93" s="16"/>
      <c r="G93" s="16"/>
      <c r="H93" s="16"/>
    </row>
    <row r="94" spans="3:8" x14ac:dyDescent="0.3">
      <c r="D94" s="17"/>
      <c r="E94" s="17"/>
      <c r="F94" s="16"/>
      <c r="G94" s="16"/>
      <c r="H94" s="16"/>
    </row>
    <row r="95" spans="3:8" x14ac:dyDescent="0.3">
      <c r="D95" s="17"/>
      <c r="E95" s="17"/>
      <c r="F95" s="16"/>
      <c r="G95" s="18"/>
      <c r="H95" s="18"/>
    </row>
    <row r="96" spans="3:8" x14ac:dyDescent="0.3">
      <c r="F96" s="16"/>
      <c r="G96" s="18"/>
      <c r="H96" s="18"/>
    </row>
    <row r="97" spans="1:8" x14ac:dyDescent="0.3">
      <c r="F97" s="16"/>
      <c r="G97" s="18"/>
      <c r="H97" s="18"/>
    </row>
    <row r="98" spans="1:8" x14ac:dyDescent="0.3">
      <c r="F98" s="16"/>
      <c r="G98" s="18"/>
      <c r="H98" s="18"/>
    </row>
    <row r="99" spans="1:8" x14ac:dyDescent="0.3">
      <c r="F99" s="17"/>
      <c r="G99" s="17"/>
      <c r="H99" s="17"/>
    </row>
    <row r="100" spans="1:8" ht="15" thickBot="1" x14ac:dyDescent="0.35">
      <c r="A100" s="25"/>
      <c r="H100" s="20"/>
    </row>
    <row r="101" spans="1:8" ht="15" thickTop="1" x14ac:dyDescent="0.3">
      <c r="F101" s="17"/>
      <c r="H101" s="118"/>
    </row>
    <row r="102" spans="1:8" x14ac:dyDescent="0.3">
      <c r="H102" s="20"/>
    </row>
    <row r="103" spans="1:8" x14ac:dyDescent="0.3">
      <c r="H103" s="20"/>
    </row>
    <row r="104" spans="1:8" x14ac:dyDescent="0.3">
      <c r="H104" s="20"/>
    </row>
    <row r="105" spans="1:8" x14ac:dyDescent="0.3">
      <c r="H105" s="20"/>
    </row>
    <row r="106" spans="1:8" x14ac:dyDescent="0.3">
      <c r="H106" s="20"/>
    </row>
    <row r="107" spans="1:8" x14ac:dyDescent="0.3">
      <c r="H107" s="20"/>
    </row>
    <row r="108" spans="1:8" x14ac:dyDescent="0.3">
      <c r="H108" s="20"/>
    </row>
    <row r="109" spans="1:8" x14ac:dyDescent="0.3">
      <c r="H109" s="20"/>
    </row>
    <row r="110" spans="1:8" x14ac:dyDescent="0.3">
      <c r="H110" s="20"/>
    </row>
    <row r="111" spans="1:8" x14ac:dyDescent="0.3">
      <c r="H111" s="20"/>
    </row>
    <row r="112" spans="1:8" x14ac:dyDescent="0.3">
      <c r="H112" s="20"/>
    </row>
    <row r="113" spans="8:8" x14ac:dyDescent="0.3">
      <c r="H113" s="20"/>
    </row>
    <row r="114" spans="8:8" x14ac:dyDescent="0.3">
      <c r="H114" s="20"/>
    </row>
    <row r="115" spans="8:8" x14ac:dyDescent="0.3">
      <c r="H115" s="20"/>
    </row>
    <row r="116" spans="8:8" x14ac:dyDescent="0.3">
      <c r="H116" s="20"/>
    </row>
    <row r="117" spans="8:8" x14ac:dyDescent="0.3">
      <c r="H117" s="20"/>
    </row>
    <row r="118" spans="8:8" x14ac:dyDescent="0.3">
      <c r="H118" s="20"/>
    </row>
    <row r="119" spans="8:8" x14ac:dyDescent="0.3">
      <c r="H119" s="20"/>
    </row>
    <row r="120" spans="8:8" x14ac:dyDescent="0.3">
      <c r="H120" s="20"/>
    </row>
    <row r="121" spans="8:8" x14ac:dyDescent="0.3">
      <c r="H121" s="20"/>
    </row>
    <row r="122" spans="8:8" x14ac:dyDescent="0.3">
      <c r="H122" s="20"/>
    </row>
    <row r="123" spans="8:8" x14ac:dyDescent="0.3">
      <c r="H123" s="20"/>
    </row>
    <row r="124" spans="8:8" x14ac:dyDescent="0.3">
      <c r="H124" s="20"/>
    </row>
    <row r="125" spans="8:8" x14ac:dyDescent="0.3">
      <c r="H125" s="20"/>
    </row>
    <row r="126" spans="8:8" x14ac:dyDescent="0.3">
      <c r="H126" s="20"/>
    </row>
    <row r="130" spans="8:8" x14ac:dyDescent="0.3">
      <c r="H130" s="20">
        <v>407465.22</v>
      </c>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9EFA8-BBBA-4618-B690-344E42792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16D27A-30F8-4443-A6DC-90145E9E97CD}">
  <ds:schemaRef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778edef-b07d-43dc-9d83-e6bd31d1fd04"/>
    <ds:schemaRef ds:uri="0bd6c925-5d90-4605-bd25-a6adffa91ce1"/>
  </ds:schemaRefs>
</ds:datastoreItem>
</file>

<file path=customXml/itemProps3.xml><?xml version="1.0" encoding="utf-8"?>
<ds:datastoreItem xmlns:ds="http://schemas.openxmlformats.org/officeDocument/2006/customXml" ds:itemID="{DFE525F8-3112-452E-AF36-EC944246C2A0}">
  <ds:schemaRefs>
    <ds:schemaRef ds:uri="http://schemas.microsoft.com/sharepoint/v3/contenttype/forms"/>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