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Grants\FY27\Contract Process\"/>
    </mc:Choice>
  </mc:AlternateContent>
  <xr:revisionPtr revIDLastSave="0" documentId="8_{47988218-CBCF-496C-B96B-F88A9C9741ED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Sheet1" sheetId="1" r:id="rId1"/>
    <sheet name="Sheet2" sheetId="2" r:id="rId2"/>
  </sheets>
  <definedNames>
    <definedName name="MKTG_CASH_MATCH">Sheet1!$C$56:$C$58</definedName>
    <definedName name="MKTG_GRANT_FUNDS">Sheet1!$B$56:$B$58</definedName>
    <definedName name="MKTG_IN_KIND_MATCH">Sheet1!$D$56:$D$58</definedName>
    <definedName name="OFSO_CASH_MATCH">Sheet1!$C$35:$C$37</definedName>
    <definedName name="OFSO_GRANT_FUNDS">Sheet1!$B$35:$B$37</definedName>
    <definedName name="OFSO_IN_KIND_MATCH">Sheet1!$D$35:$D$37</definedName>
    <definedName name="OFSP_CASH_MATCH">Sheet1!$C$28:$C$30</definedName>
    <definedName name="OFSP_GRANT_FUNDS">Sheet1!$B$28:$B$30</definedName>
    <definedName name="OFSP_IN_KIND_MATCH">Sheet1!$D$28:$D$30</definedName>
    <definedName name="PA_CASH_MATCH">Sheet1!$C$7:$C$9</definedName>
    <definedName name="PA_GRANT_FUNDS">Sheet1!$B$7:$B$9</definedName>
    <definedName name="PA_IN_KIND_MATCH">Sheet1!$D$7:$D$9</definedName>
    <definedName name="PP_CASH_MATCH">Sheet1!$C$14:$C$16</definedName>
    <definedName name="PP_GRANT_FUNDS">Sheet1!$B$14:$B$16</definedName>
    <definedName name="PP_IN_KIND_MATCH">Sheet1!$D$14:$D$16</definedName>
    <definedName name="PT_CASH_MATCH">Sheet1!$C$21:$C$23</definedName>
    <definedName name="PT_GRANT_FUNDS">Sheet1!$B$21:$B$23</definedName>
    <definedName name="PT_IN_KIND_MATCH">Sheet1!$D$21:$D$23</definedName>
    <definedName name="RPE_CASH_MATCH">Sheet1!$C$63:$C$65</definedName>
    <definedName name="RPE_GRANT_FUNDS">Sheet1!$B$63:$B$65</definedName>
    <definedName name="RPE_IN_KIND_MATCH">Sheet1!$D$63:$D$65</definedName>
    <definedName name="SR_CASH_MATCH">Sheet1!$C$42:$C$44</definedName>
    <definedName name="SR_GRANT_FUNDS">Sheet1!$B$42:$B$44</definedName>
    <definedName name="SR_IN_KIND_MATCH">Sheet1!$D$42:$D$44</definedName>
    <definedName name="TVL_CASH_MATCH">Sheet1!$C$49:$C$51</definedName>
    <definedName name="TVL_GRANT_FUNDS">Sheet1!$B$49:$B$51</definedName>
    <definedName name="TVL_IN_KIND_MATCH">Sheet1!$D$49:$D$51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Qq1ojwwfh49iB8rp9B+r5joHbi4OnGZA3curLmsP1o="/>
    </ext>
  </extLst>
</workbook>
</file>

<file path=xl/calcChain.xml><?xml version="1.0" encoding="utf-8"?>
<calcChain xmlns="http://schemas.openxmlformats.org/spreadsheetml/2006/main">
  <c r="C5" i="2" l="1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A2" i="2"/>
  <c r="A1" i="2"/>
  <c r="D66" i="1" l="1"/>
  <c r="C66" i="1"/>
  <c r="B66" i="1"/>
  <c r="E65" i="1"/>
  <c r="E64" i="1"/>
  <c r="E63" i="1"/>
  <c r="D59" i="1"/>
  <c r="C59" i="1"/>
  <c r="B59" i="1"/>
  <c r="E58" i="1"/>
  <c r="E57" i="1"/>
  <c r="E56" i="1"/>
  <c r="D52" i="1"/>
  <c r="C52" i="1"/>
  <c r="B52" i="1"/>
  <c r="E51" i="1"/>
  <c r="E50" i="1"/>
  <c r="E49" i="1"/>
  <c r="D45" i="1"/>
  <c r="C45" i="1"/>
  <c r="B45" i="1"/>
  <c r="E45" i="1" s="1"/>
  <c r="B9" i="2" s="1"/>
  <c r="E44" i="1"/>
  <c r="E43" i="1"/>
  <c r="E42" i="1"/>
  <c r="D38" i="1"/>
  <c r="C38" i="1"/>
  <c r="B38" i="1"/>
  <c r="E37" i="1"/>
  <c r="E36" i="1"/>
  <c r="E35" i="1"/>
  <c r="D31" i="1"/>
  <c r="C31" i="1"/>
  <c r="B31" i="1"/>
  <c r="E30" i="1"/>
  <c r="E29" i="1"/>
  <c r="E28" i="1"/>
  <c r="D24" i="1"/>
  <c r="C24" i="1"/>
  <c r="B24" i="1"/>
  <c r="E23" i="1"/>
  <c r="E22" i="1"/>
  <c r="E21" i="1"/>
  <c r="D17" i="1"/>
  <c r="C17" i="1"/>
  <c r="B17" i="1"/>
  <c r="E17" i="1" s="1"/>
  <c r="B5" i="2" s="1"/>
  <c r="E16" i="1"/>
  <c r="E15" i="1"/>
  <c r="E14" i="1"/>
  <c r="D10" i="1"/>
  <c r="C10" i="1"/>
  <c r="B10" i="1"/>
  <c r="E9" i="1"/>
  <c r="E8" i="1"/>
  <c r="E7" i="1"/>
  <c r="E24" i="1" l="1"/>
  <c r="B6" i="2" s="1"/>
  <c r="E52" i="1"/>
  <c r="B10" i="2" s="1"/>
  <c r="E66" i="1"/>
  <c r="B12" i="2" s="1"/>
  <c r="E31" i="1"/>
  <c r="B7" i="2" s="1"/>
  <c r="D69" i="1"/>
  <c r="E38" i="1"/>
  <c r="B8" i="2" s="1"/>
  <c r="E59" i="1"/>
  <c r="B11" i="2" s="1"/>
  <c r="B69" i="1"/>
  <c r="E10" i="1"/>
  <c r="B4" i="2" s="1"/>
  <c r="C69" i="1"/>
  <c r="C4" i="2" l="1"/>
  <c r="D4" i="2"/>
  <c r="B14" i="2"/>
  <c r="E69" i="1"/>
</calcChain>
</file>

<file path=xl/sharedStrings.xml><?xml version="1.0" encoding="utf-8"?>
<sst xmlns="http://schemas.openxmlformats.org/spreadsheetml/2006/main" count="133" uniqueCount="38">
  <si>
    <t>PROJECT EXPENSES</t>
  </si>
  <si>
    <t>This budget should reflect grant funds and matching funds ONLY.
1. Grant funds – these are the funds you are requesting from the state
2. Cash match – these are cash expenses that are expended from funds earned or raised by your organization
3. In-kind – this is the value of donated goods and services that are contributed to your organization</t>
  </si>
  <si>
    <t>1.1 Personnel: Administrative</t>
  </si>
  <si>
    <t>DESCRIPTION</t>
  </si>
  <si>
    <t>GRANT FUNDS </t>
  </si>
  <si>
    <t>CASH MATCH </t>
  </si>
  <si>
    <t>IN-KIND MATCH</t>
  </si>
  <si>
    <t>Total</t>
  </si>
  <si>
    <t>Add rows as needed.</t>
  </si>
  <si>
    <t> </t>
  </si>
  <si>
    <t>Personnel: Administrative Totals</t>
  </si>
  <si>
    <t>1.2 Personnel: Programmatic</t>
  </si>
  <si>
    <t>Personnel:Programmatic Totals</t>
  </si>
  <si>
    <t>1.3 Personnel: Technical/Production</t>
  </si>
  <si>
    <t>Personnel:Technical/Production Totals</t>
  </si>
  <si>
    <t>1.4 Outside Fees &amp; Services: Programmatic</t>
  </si>
  <si>
    <t>Outside Fees &amp; Services: Programmatic Totals:</t>
  </si>
  <si>
    <t>1.5 Outside Fees &amp; Services: Other</t>
  </si>
  <si>
    <t>Outside Fees &amp; Services: Other Totals</t>
  </si>
  <si>
    <t>1.6 Space Rental (Match Only)</t>
  </si>
  <si>
    <t>Space Rental Totals</t>
  </si>
  <si>
    <t>1.7 Travel</t>
  </si>
  <si>
    <t>Travel Totals</t>
  </si>
  <si>
    <t>1.8 Marketing</t>
  </si>
  <si>
    <t>Marketing Totals</t>
  </si>
  <si>
    <t>1.9 Remaining Proposal Expenses</t>
  </si>
  <si>
    <t>Remaining Proposal Expenses Totals</t>
  </si>
  <si>
    <t>TOTAL GRANT FUNDING REQUESTED</t>
  </si>
  <si>
    <t>EXPENSES: TOTALS</t>
  </si>
  <si>
    <t>Category</t>
  </si>
  <si>
    <t>Grantee Organization:</t>
  </si>
  <si>
    <t>Grant #:</t>
  </si>
  <si>
    <t>[replace this text with your grant number]</t>
  </si>
  <si>
    <t>[replace this text with your organization name]</t>
  </si>
  <si>
    <t>TOTAL EXPENSES</t>
  </si>
  <si>
    <t>TOTAL CASH MATCH </t>
  </si>
  <si>
    <t>TOTAL IN-KIND MATCH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</si>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</sst>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BE4D5"/>
        <bgColor rgb="FFFBE4D5"/>
      </patternFill>
    </fill>
    <fill>
      <patternFill patternType="solid">
        <fgColor rgb="FFD9E1F2"/>
        <bgColor rgb="FFD9E1F2"/>
      </patternFill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E2EFDA"/>
        <bgColor rgb="FFE2EFDA"/>
      </patternFill>
    </fill>
    <fill>
      <patternFill patternType="solid">
        <fgColor rgb="FFC6E0B4"/>
        <bgColor rgb="FFC6E0B4"/>
      </patternFill>
    </fill>
    <fill>
      <patternFill patternType="solid">
        <fgColor rgb="FFFCE4D6"/>
        <bgColor rgb="FFFCE4D6"/>
      </patternFill>
    </fill>
    <fill>
      <patternFill patternType="solid">
        <fgColor rgb="FFF8CBAD"/>
        <bgColor rgb="FFF8CBAD"/>
      </patternFill>
    </fill>
    <fill>
      <patternFill patternType="solid">
        <fgColor rgb="FFFFF2CC"/>
        <bgColor rgb="FFFFF2CC"/>
      </patternFill>
    </fill>
    <fill>
      <patternFill patternType="solid">
        <fgColor rgb="FFE6DFED"/>
        <bgColor rgb="FFE6DFED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31" xfId="0" applyBorder="1"/>
    <xf numFmtId="0" fontId="2" fillId="0" borderId="31" xfId="0" applyFont="1" applyBorder="1"/>
    <xf numFmtId="164" fontId="0" fillId="0" borderId="31" xfId="1" applyNumberFormat="1" applyFont="1" applyBorder="1"/>
    <xf numFmtId="0" fontId="9" fillId="0" borderId="13" xfId="0" applyFont="1" applyBorder="1" applyProtection="1">
      <protection locked="0"/>
    </xf>
    <xf numFmtId="164" fontId="8" fillId="0" borderId="14" xfId="0" applyNumberFormat="1" applyFont="1" applyBorder="1" applyProtection="1">
      <protection locked="0"/>
    </xf>
    <xf numFmtId="164" fontId="8" fillId="0" borderId="10" xfId="0" applyNumberFormat="1" applyFont="1" applyBorder="1" applyProtection="1">
      <protection locked="0"/>
    </xf>
    <xf numFmtId="164" fontId="8" fillId="0" borderId="11" xfId="0" applyNumberFormat="1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8" fillId="0" borderId="12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10" fillId="13" borderId="30" xfId="0" applyFont="1" applyFill="1" applyBorder="1" applyProtection="1">
      <protection locked="0"/>
    </xf>
    <xf numFmtId="0" fontId="8" fillId="13" borderId="31" xfId="0" applyFont="1" applyFill="1" applyBorder="1" applyProtection="1">
      <protection locked="0"/>
    </xf>
    <xf numFmtId="0" fontId="7" fillId="3" borderId="32" xfId="0" applyFont="1" applyFill="1" applyBorder="1" applyAlignment="1">
      <alignment horizontal="right"/>
    </xf>
    <xf numFmtId="0" fontId="7" fillId="3" borderId="33" xfId="0" applyFont="1" applyFill="1" applyBorder="1" applyAlignment="1">
      <alignment horizontal="right"/>
    </xf>
    <xf numFmtId="0" fontId="9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164" fontId="8" fillId="0" borderId="18" xfId="0" applyNumberFormat="1" applyFont="1" applyBorder="1"/>
    <xf numFmtId="0" fontId="10" fillId="0" borderId="15" xfId="0" applyFont="1" applyBorder="1"/>
    <xf numFmtId="164" fontId="8" fillId="0" borderId="16" xfId="0" applyNumberFormat="1" applyFont="1" applyBorder="1"/>
    <xf numFmtId="164" fontId="8" fillId="0" borderId="17" xfId="0" applyNumberFormat="1" applyFont="1" applyBorder="1"/>
    <xf numFmtId="0" fontId="9" fillId="0" borderId="19" xfId="0" applyFont="1" applyBorder="1"/>
    <xf numFmtId="0" fontId="7" fillId="0" borderId="14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164" fontId="8" fillId="0" borderId="24" xfId="0" applyNumberFormat="1" applyFont="1" applyBorder="1"/>
    <xf numFmtId="0" fontId="10" fillId="0" borderId="23" xfId="0" applyFont="1" applyBorder="1"/>
    <xf numFmtId="0" fontId="10" fillId="0" borderId="19" xfId="0" applyFont="1" applyBorder="1"/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8" xfId="0" applyFont="1" applyBorder="1" applyAlignment="1">
      <alignment wrapText="1"/>
    </xf>
    <xf numFmtId="6" fontId="7" fillId="0" borderId="29" xfId="0" applyNumberFormat="1" applyFont="1" applyBorder="1"/>
    <xf numFmtId="0" fontId="11" fillId="0" borderId="6" xfId="0" applyFont="1" applyBorder="1"/>
    <xf numFmtId="164" fontId="0" fillId="0" borderId="31" xfId="0" applyNumberFormat="1" applyBorder="1"/>
    <xf numFmtId="9" fontId="1" fillId="0" borderId="31" xfId="0" applyNumberFormat="1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/>
    <xf numFmtId="0" fontId="7" fillId="11" borderId="6" xfId="0" applyFont="1" applyFill="1" applyBorder="1"/>
    <xf numFmtId="0" fontId="4" fillId="0" borderId="8" xfId="0" applyFont="1" applyBorder="1"/>
    <xf numFmtId="0" fontId="7" fillId="12" borderId="6" xfId="0" applyFont="1" applyFill="1" applyBorder="1"/>
    <xf numFmtId="0" fontId="8" fillId="0" borderId="25" xfId="0" applyFont="1" applyBorder="1" applyAlignment="1">
      <alignment horizontal="center"/>
    </xf>
    <xf numFmtId="0" fontId="4" fillId="0" borderId="26" xfId="0" applyFont="1" applyBorder="1"/>
    <xf numFmtId="0" fontId="7" fillId="5" borderId="6" xfId="0" applyFont="1" applyFill="1" applyBorder="1"/>
    <xf numFmtId="0" fontId="7" fillId="9" borderId="6" xfId="0" applyFont="1" applyFill="1" applyBorder="1"/>
    <xf numFmtId="0" fontId="7" fillId="10" borderId="6" xfId="0" applyFont="1" applyFill="1" applyBorder="1"/>
    <xf numFmtId="0" fontId="7" fillId="6" borderId="6" xfId="0" applyFont="1" applyFill="1" applyBorder="1"/>
    <xf numFmtId="0" fontId="7" fillId="7" borderId="6" xfId="0" applyFont="1" applyFill="1" applyBorder="1"/>
    <xf numFmtId="0" fontId="7" fillId="8" borderId="6" xfId="0" applyFont="1" applyFill="1" applyBorder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6" fillId="2" borderId="30" xfId="0" applyFont="1" applyFill="1" applyBorder="1" applyAlignment="1">
      <alignment horizontal="left" vertical="center" wrapText="1"/>
    </xf>
    <xf numFmtId="0" fontId="4" fillId="0" borderId="4" xfId="0" applyFont="1" applyBorder="1"/>
    <xf numFmtId="0" fontId="4" fillId="0" borderId="5" xfId="0" applyFont="1" applyBorder="1"/>
    <xf numFmtId="0" fontId="7" fillId="4" borderId="23" xfId="0" applyFont="1" applyFill="1" applyBorder="1"/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Normal="100" workbookViewId="0">
      <selection activeCell="J4" sqref="J4"/>
    </sheetView>
  </sheetViews>
  <sheetFormatPr defaultColWidth="14.42578125" defaultRowHeight="15" customHeight="1" x14ac:dyDescent="0.25"/>
  <cols>
    <col min="1" max="1" width="39" style="11" customWidth="1"/>
    <col min="2" max="2" width="17.42578125" style="11" customWidth="1"/>
    <col min="3" max="3" width="15.85546875" style="11" customWidth="1"/>
    <col min="4" max="4" width="17.7109375" style="11" customWidth="1"/>
    <col min="5" max="5" width="12.42578125" style="11" customWidth="1"/>
    <col min="6" max="6" width="20.85546875" style="11" customWidth="1"/>
    <col min="7" max="26" width="8.7109375" style="11" customWidth="1"/>
    <col min="27" max="16384" width="14.42578125" style="11"/>
  </cols>
  <sheetData>
    <row r="1" spans="1:6" ht="27.75" x14ac:dyDescent="0.4">
      <c r="A1" s="56" t="s">
        <v>0</v>
      </c>
      <c r="B1" s="57"/>
      <c r="C1" s="57"/>
      <c r="D1" s="57"/>
      <c r="E1" s="58"/>
      <c r="F1" s="10"/>
    </row>
    <row r="2" spans="1:6" ht="59.25" customHeight="1" thickBot="1" x14ac:dyDescent="0.3">
      <c r="A2" s="59" t="s">
        <v>1</v>
      </c>
      <c r="B2" s="60"/>
      <c r="C2" s="60"/>
      <c r="D2" s="60"/>
      <c r="E2" s="61"/>
      <c r="F2" s="12"/>
    </row>
    <row r="3" spans="1:6" ht="15.75" thickBot="1" x14ac:dyDescent="0.3">
      <c r="A3" s="18" t="s">
        <v>31</v>
      </c>
      <c r="B3" s="63" t="s">
        <v>32</v>
      </c>
      <c r="C3" s="63"/>
      <c r="D3" s="63"/>
      <c r="E3" s="64"/>
      <c r="F3" s="13"/>
    </row>
    <row r="4" spans="1:6" ht="15.75" thickBot="1" x14ac:dyDescent="0.3">
      <c r="A4" s="19" t="s">
        <v>30</v>
      </c>
      <c r="B4" s="63" t="s">
        <v>33</v>
      </c>
      <c r="C4" s="63"/>
      <c r="D4" s="63"/>
      <c r="E4" s="64"/>
      <c r="F4" s="13"/>
    </row>
    <row r="5" spans="1:6" ht="15.75" thickBot="1" x14ac:dyDescent="0.3">
      <c r="A5" s="62" t="s">
        <v>2</v>
      </c>
      <c r="B5" s="44"/>
      <c r="C5" s="44"/>
      <c r="D5" s="44"/>
      <c r="E5" s="46"/>
      <c r="F5" s="13"/>
    </row>
    <row r="6" spans="1:6" x14ac:dyDescent="0.25">
      <c r="A6" s="20" t="s">
        <v>3</v>
      </c>
      <c r="B6" s="21" t="s">
        <v>4</v>
      </c>
      <c r="C6" s="21" t="s">
        <v>5</v>
      </c>
      <c r="D6" s="22" t="s">
        <v>6</v>
      </c>
      <c r="E6" s="23" t="s">
        <v>37</v>
      </c>
      <c r="F6" s="13"/>
    </row>
    <row r="7" spans="1:6" x14ac:dyDescent="0.25">
      <c r="A7" s="4"/>
      <c r="B7" s="5"/>
      <c r="C7" s="6"/>
      <c r="D7" s="7"/>
      <c r="E7" s="14">
        <f t="shared" ref="E7:E10" si="0">SUM(B7:D7)</f>
        <v>0</v>
      </c>
      <c r="F7" s="13"/>
    </row>
    <row r="8" spans="1:6" x14ac:dyDescent="0.25">
      <c r="A8" s="8"/>
      <c r="B8" s="5"/>
      <c r="C8" s="6"/>
      <c r="D8" s="7"/>
      <c r="E8" s="14">
        <f t="shared" si="0"/>
        <v>0</v>
      </c>
      <c r="F8" s="13" t="s">
        <v>8</v>
      </c>
    </row>
    <row r="9" spans="1:6" x14ac:dyDescent="0.25">
      <c r="A9" s="8" t="s">
        <v>9</v>
      </c>
      <c r="B9" s="5"/>
      <c r="C9" s="6"/>
      <c r="D9" s="7"/>
      <c r="E9" s="14">
        <f t="shared" si="0"/>
        <v>0</v>
      </c>
      <c r="F9" s="10"/>
    </row>
    <row r="10" spans="1:6" x14ac:dyDescent="0.25">
      <c r="A10" s="25" t="s">
        <v>10</v>
      </c>
      <c r="B10" s="26">
        <f>SUM(PA_GRANT_FUNDS)</f>
        <v>0</v>
      </c>
      <c r="C10" s="26">
        <f>SUM(PA_CASH_MATCH)</f>
        <v>0</v>
      </c>
      <c r="D10" s="27">
        <f>SUM(PA_IN_KIND_MATCH)</f>
        <v>0</v>
      </c>
      <c r="E10" s="24">
        <f t="shared" si="0"/>
        <v>0</v>
      </c>
      <c r="F10" s="13"/>
    </row>
    <row r="11" spans="1:6" x14ac:dyDescent="0.25">
      <c r="A11" s="43" t="s">
        <v>9</v>
      </c>
      <c r="B11" s="44"/>
      <c r="C11" s="44"/>
      <c r="D11" s="44"/>
      <c r="E11" s="44"/>
      <c r="F11" s="13"/>
    </row>
    <row r="12" spans="1:6" x14ac:dyDescent="0.25">
      <c r="A12" s="50" t="s">
        <v>11</v>
      </c>
      <c r="B12" s="44"/>
      <c r="C12" s="44"/>
      <c r="D12" s="44"/>
      <c r="E12" s="46"/>
      <c r="F12" s="13"/>
    </row>
    <row r="13" spans="1:6" x14ac:dyDescent="0.25">
      <c r="A13" s="28" t="s">
        <v>3</v>
      </c>
      <c r="B13" s="29" t="s">
        <v>4</v>
      </c>
      <c r="C13" s="21" t="s">
        <v>5</v>
      </c>
      <c r="D13" s="22" t="s">
        <v>6</v>
      </c>
      <c r="E13" s="23" t="s">
        <v>37</v>
      </c>
      <c r="F13" s="13"/>
    </row>
    <row r="14" spans="1:6" x14ac:dyDescent="0.25">
      <c r="A14" s="9"/>
      <c r="B14" s="5"/>
      <c r="C14" s="6"/>
      <c r="D14" s="7"/>
      <c r="E14" s="14">
        <f t="shared" ref="E14:E17" si="1">SUM(B14:D14)</f>
        <v>0</v>
      </c>
      <c r="F14" s="13"/>
    </row>
    <row r="15" spans="1:6" x14ac:dyDescent="0.25">
      <c r="A15" s="9"/>
      <c r="B15" s="5"/>
      <c r="C15" s="6"/>
      <c r="D15" s="7"/>
      <c r="E15" s="14">
        <f t="shared" si="1"/>
        <v>0</v>
      </c>
      <c r="F15" s="13" t="s">
        <v>8</v>
      </c>
    </row>
    <row r="16" spans="1:6" x14ac:dyDescent="0.25">
      <c r="A16" s="9"/>
      <c r="B16" s="5"/>
      <c r="C16" s="6"/>
      <c r="D16" s="7"/>
      <c r="E16" s="14">
        <f t="shared" si="1"/>
        <v>0</v>
      </c>
      <c r="F16" s="13"/>
    </row>
    <row r="17" spans="1:6" x14ac:dyDescent="0.25">
      <c r="A17" s="25" t="s">
        <v>12</v>
      </c>
      <c r="B17" s="26">
        <f>SUM(PP_GRANT_FUNDS)</f>
        <v>0</v>
      </c>
      <c r="C17" s="26">
        <f>SUM(PP_CASH_MATCH)</f>
        <v>0</v>
      </c>
      <c r="D17" s="27">
        <f>SUM(PP_IN_KIND_MATCH)</f>
        <v>0</v>
      </c>
      <c r="E17" s="24">
        <f t="shared" si="1"/>
        <v>0</v>
      </c>
      <c r="F17" s="13"/>
    </row>
    <row r="18" spans="1:6" x14ac:dyDescent="0.25">
      <c r="A18" s="43" t="s">
        <v>9</v>
      </c>
      <c r="B18" s="44"/>
      <c r="C18" s="44"/>
      <c r="D18" s="44"/>
      <c r="E18" s="44"/>
      <c r="F18" s="13"/>
    </row>
    <row r="19" spans="1:6" x14ac:dyDescent="0.25">
      <c r="A19" s="53" t="s">
        <v>13</v>
      </c>
      <c r="B19" s="44"/>
      <c r="C19" s="44"/>
      <c r="D19" s="44"/>
      <c r="E19" s="46"/>
      <c r="F19" s="13"/>
    </row>
    <row r="20" spans="1:6" x14ac:dyDescent="0.25">
      <c r="A20" s="28" t="s">
        <v>3</v>
      </c>
      <c r="B20" s="29" t="s">
        <v>4</v>
      </c>
      <c r="C20" s="21" t="s">
        <v>5</v>
      </c>
      <c r="D20" s="22" t="s">
        <v>6</v>
      </c>
      <c r="E20" s="23" t="s">
        <v>37</v>
      </c>
      <c r="F20" s="13"/>
    </row>
    <row r="21" spans="1:6" ht="15.75" customHeight="1" x14ac:dyDescent="0.25">
      <c r="A21" s="9"/>
      <c r="B21" s="5"/>
      <c r="C21" s="6"/>
      <c r="D21" s="7"/>
      <c r="E21" s="14">
        <f t="shared" ref="E21:E24" si="2">SUM(B21:D21)</f>
        <v>0</v>
      </c>
      <c r="F21" s="13"/>
    </row>
    <row r="22" spans="1:6" ht="15.75" customHeight="1" x14ac:dyDescent="0.25">
      <c r="A22" s="9"/>
      <c r="B22" s="5"/>
      <c r="C22" s="6"/>
      <c r="D22" s="7"/>
      <c r="E22" s="14">
        <f t="shared" si="2"/>
        <v>0</v>
      </c>
      <c r="F22" s="13" t="s">
        <v>8</v>
      </c>
    </row>
    <row r="23" spans="1:6" ht="15.75" customHeight="1" x14ac:dyDescent="0.25">
      <c r="A23" s="9"/>
      <c r="B23" s="5"/>
      <c r="C23" s="6"/>
      <c r="D23" s="7"/>
      <c r="E23" s="14">
        <f t="shared" si="2"/>
        <v>0</v>
      </c>
      <c r="F23" s="13"/>
    </row>
    <row r="24" spans="1:6" ht="15.75" customHeight="1" x14ac:dyDescent="0.25">
      <c r="A24" s="25" t="s">
        <v>14</v>
      </c>
      <c r="B24" s="26">
        <f>SUM(PT_GRANT_FUNDS)</f>
        <v>0</v>
      </c>
      <c r="C24" s="26">
        <f>SUM(PT_CASH_MATCH)</f>
        <v>0</v>
      </c>
      <c r="D24" s="27">
        <f>SUM(PT_IN_KIND_MATCH)</f>
        <v>0</v>
      </c>
      <c r="E24" s="24">
        <f t="shared" si="2"/>
        <v>0</v>
      </c>
      <c r="F24" s="13"/>
    </row>
    <row r="25" spans="1:6" ht="15.75" customHeight="1" x14ac:dyDescent="0.25">
      <c r="A25" s="43" t="s">
        <v>9</v>
      </c>
      <c r="B25" s="44"/>
      <c r="C25" s="44"/>
      <c r="D25" s="44"/>
      <c r="E25" s="44"/>
      <c r="F25" s="13"/>
    </row>
    <row r="26" spans="1:6" ht="15.75" customHeight="1" x14ac:dyDescent="0.25">
      <c r="A26" s="54" t="s">
        <v>15</v>
      </c>
      <c r="B26" s="44"/>
      <c r="C26" s="44"/>
      <c r="D26" s="44"/>
      <c r="E26" s="46"/>
      <c r="F26" s="13"/>
    </row>
    <row r="27" spans="1:6" ht="15.75" customHeight="1" x14ac:dyDescent="0.25">
      <c r="A27" s="28" t="s">
        <v>3</v>
      </c>
      <c r="B27" s="29" t="s">
        <v>4</v>
      </c>
      <c r="C27" s="21" t="s">
        <v>5</v>
      </c>
      <c r="D27" s="22" t="s">
        <v>6</v>
      </c>
      <c r="E27" s="23" t="s">
        <v>37</v>
      </c>
      <c r="F27" s="13"/>
    </row>
    <row r="28" spans="1:6" ht="15.75" customHeight="1" x14ac:dyDescent="0.25">
      <c r="A28" s="9"/>
      <c r="B28" s="5"/>
      <c r="C28" s="6"/>
      <c r="D28" s="7"/>
      <c r="E28" s="14">
        <f t="shared" ref="E28:E31" si="3">SUM(B28:D28)</f>
        <v>0</v>
      </c>
      <c r="F28" s="13"/>
    </row>
    <row r="29" spans="1:6" ht="15.75" customHeight="1" x14ac:dyDescent="0.25">
      <c r="A29" s="9"/>
      <c r="B29" s="5"/>
      <c r="C29" s="6"/>
      <c r="D29" s="7"/>
      <c r="E29" s="14">
        <f t="shared" si="3"/>
        <v>0</v>
      </c>
      <c r="F29" s="13" t="s">
        <v>8</v>
      </c>
    </row>
    <row r="30" spans="1:6" ht="15.75" customHeight="1" x14ac:dyDescent="0.25">
      <c r="A30" s="9"/>
      <c r="B30" s="5"/>
      <c r="C30" s="6"/>
      <c r="D30" s="7"/>
      <c r="E30" s="14">
        <f t="shared" si="3"/>
        <v>0</v>
      </c>
      <c r="F30" s="13"/>
    </row>
    <row r="31" spans="1:6" ht="15.75" customHeight="1" x14ac:dyDescent="0.25">
      <c r="A31" s="25" t="s">
        <v>16</v>
      </c>
      <c r="B31" s="26">
        <f>SUM(OFSP_GRANT_FUNDS)</f>
        <v>0</v>
      </c>
      <c r="C31" s="26">
        <f>SUM(OFSP_CASH_MATCH)</f>
        <v>0</v>
      </c>
      <c r="D31" s="27">
        <f>SUM(OFSP_IN_KIND_MATCH)</f>
        <v>0</v>
      </c>
      <c r="E31" s="24">
        <f t="shared" si="3"/>
        <v>0</v>
      </c>
      <c r="F31" s="13"/>
    </row>
    <row r="32" spans="1:6" ht="15.75" customHeight="1" x14ac:dyDescent="0.25">
      <c r="A32" s="43" t="s">
        <v>9</v>
      </c>
      <c r="B32" s="44"/>
      <c r="C32" s="44"/>
      <c r="D32" s="44"/>
      <c r="E32" s="44"/>
      <c r="F32" s="13"/>
    </row>
    <row r="33" spans="1:6" ht="15.75" customHeight="1" x14ac:dyDescent="0.25">
      <c r="A33" s="55" t="s">
        <v>17</v>
      </c>
      <c r="B33" s="44"/>
      <c r="C33" s="44"/>
      <c r="D33" s="44"/>
      <c r="E33" s="46"/>
      <c r="F33" s="13"/>
    </row>
    <row r="34" spans="1:6" ht="15.75" customHeight="1" x14ac:dyDescent="0.25">
      <c r="A34" s="28" t="s">
        <v>3</v>
      </c>
      <c r="B34" s="29" t="s">
        <v>4</v>
      </c>
      <c r="C34" s="21" t="s">
        <v>5</v>
      </c>
      <c r="D34" s="22" t="s">
        <v>6</v>
      </c>
      <c r="E34" s="23" t="s">
        <v>37</v>
      </c>
      <c r="F34" s="13"/>
    </row>
    <row r="35" spans="1:6" ht="15.75" customHeight="1" x14ac:dyDescent="0.25">
      <c r="A35" s="9"/>
      <c r="B35" s="5"/>
      <c r="C35" s="6"/>
      <c r="D35" s="7"/>
      <c r="E35" s="14">
        <f t="shared" ref="E35:E38" si="4">SUM(B35:D35)</f>
        <v>0</v>
      </c>
      <c r="F35" s="13"/>
    </row>
    <row r="36" spans="1:6" ht="15.75" customHeight="1" x14ac:dyDescent="0.25">
      <c r="A36" s="9"/>
      <c r="B36" s="5"/>
      <c r="C36" s="6"/>
      <c r="D36" s="7"/>
      <c r="E36" s="14">
        <f t="shared" si="4"/>
        <v>0</v>
      </c>
      <c r="F36" s="13" t="s">
        <v>8</v>
      </c>
    </row>
    <row r="37" spans="1:6" ht="15.75" customHeight="1" x14ac:dyDescent="0.25">
      <c r="A37" s="9" t="s">
        <v>9</v>
      </c>
      <c r="B37" s="5" t="s">
        <v>9</v>
      </c>
      <c r="C37" s="6" t="s">
        <v>9</v>
      </c>
      <c r="D37" s="7" t="s">
        <v>9</v>
      </c>
      <c r="E37" s="14">
        <f t="shared" si="4"/>
        <v>0</v>
      </c>
      <c r="F37" s="13"/>
    </row>
    <row r="38" spans="1:6" ht="15.75" customHeight="1" x14ac:dyDescent="0.25">
      <c r="A38" s="25" t="s">
        <v>18</v>
      </c>
      <c r="B38" s="26">
        <f>SUM(OFSO_GRANT_FUNDS)</f>
        <v>0</v>
      </c>
      <c r="C38" s="26">
        <f>SUM(OFSO_CASH_MATCH)</f>
        <v>0</v>
      </c>
      <c r="D38" s="27">
        <f>SUM(OFSO_IN_KIND_MATCH)</f>
        <v>0</v>
      </c>
      <c r="E38" s="24">
        <f t="shared" si="4"/>
        <v>0</v>
      </c>
      <c r="F38" s="13"/>
    </row>
    <row r="39" spans="1:6" ht="15.75" customHeight="1" x14ac:dyDescent="0.25">
      <c r="A39" s="43" t="s">
        <v>9</v>
      </c>
      <c r="B39" s="44"/>
      <c r="C39" s="44"/>
      <c r="D39" s="44"/>
      <c r="E39" s="44"/>
      <c r="F39" s="13"/>
    </row>
    <row r="40" spans="1:6" ht="15.75" customHeight="1" x14ac:dyDescent="0.25">
      <c r="A40" s="51" t="s">
        <v>19</v>
      </c>
      <c r="B40" s="44"/>
      <c r="C40" s="44"/>
      <c r="D40" s="44"/>
      <c r="E40" s="46"/>
      <c r="F40" s="13"/>
    </row>
    <row r="41" spans="1:6" ht="15.75" customHeight="1" x14ac:dyDescent="0.25">
      <c r="A41" s="28" t="s">
        <v>3</v>
      </c>
      <c r="B41" s="29" t="s">
        <v>4</v>
      </c>
      <c r="C41" s="21" t="s">
        <v>5</v>
      </c>
      <c r="D41" s="22" t="s">
        <v>6</v>
      </c>
      <c r="E41" s="23" t="s">
        <v>37</v>
      </c>
      <c r="F41" s="13"/>
    </row>
    <row r="42" spans="1:6" ht="15.75" customHeight="1" x14ac:dyDescent="0.25">
      <c r="A42" s="9" t="s">
        <v>9</v>
      </c>
      <c r="B42" s="5"/>
      <c r="C42" s="6" t="s">
        <v>9</v>
      </c>
      <c r="D42" s="7" t="s">
        <v>9</v>
      </c>
      <c r="E42" s="14">
        <f t="shared" ref="E42:E45" si="5">SUM(B42:D42)</f>
        <v>0</v>
      </c>
      <c r="F42" s="13"/>
    </row>
    <row r="43" spans="1:6" ht="15.75" customHeight="1" x14ac:dyDescent="0.25">
      <c r="A43" s="9"/>
      <c r="B43" s="5"/>
      <c r="C43" s="6"/>
      <c r="D43" s="7"/>
      <c r="E43" s="14">
        <f t="shared" si="5"/>
        <v>0</v>
      </c>
      <c r="F43" s="13" t="s">
        <v>8</v>
      </c>
    </row>
    <row r="44" spans="1:6" ht="15.75" customHeight="1" x14ac:dyDescent="0.25">
      <c r="A44" s="9" t="s">
        <v>9</v>
      </c>
      <c r="B44" s="5" t="s">
        <v>9</v>
      </c>
      <c r="C44" s="6" t="s">
        <v>9</v>
      </c>
      <c r="D44" s="7" t="s">
        <v>9</v>
      </c>
      <c r="E44" s="14">
        <f t="shared" si="5"/>
        <v>0</v>
      </c>
      <c r="F44" s="13"/>
    </row>
    <row r="45" spans="1:6" ht="15.75" customHeight="1" x14ac:dyDescent="0.25">
      <c r="A45" s="25" t="s">
        <v>20</v>
      </c>
      <c r="B45" s="26">
        <f>SUM(SR_GRANT_FUNDS)</f>
        <v>0</v>
      </c>
      <c r="C45" s="26">
        <f>SUM(SR_CASH_MATCH)</f>
        <v>0</v>
      </c>
      <c r="D45" s="27">
        <f>SUM(SR_IN_KIND_MATCH)</f>
        <v>0</v>
      </c>
      <c r="E45" s="24">
        <f t="shared" si="5"/>
        <v>0</v>
      </c>
      <c r="F45" s="13"/>
    </row>
    <row r="46" spans="1:6" ht="15.75" customHeight="1" x14ac:dyDescent="0.25">
      <c r="A46" s="43" t="s">
        <v>9</v>
      </c>
      <c r="B46" s="44"/>
      <c r="C46" s="44"/>
      <c r="D46" s="44"/>
      <c r="E46" s="44"/>
      <c r="F46" s="13"/>
    </row>
    <row r="47" spans="1:6" ht="15.75" customHeight="1" thickBot="1" x14ac:dyDescent="0.3">
      <c r="A47" s="52" t="s">
        <v>21</v>
      </c>
      <c r="B47" s="44"/>
      <c r="C47" s="44"/>
      <c r="D47" s="44"/>
      <c r="E47" s="46"/>
      <c r="F47" s="13"/>
    </row>
    <row r="48" spans="1:6" ht="15.75" customHeight="1" x14ac:dyDescent="0.25">
      <c r="A48" s="28" t="s">
        <v>3</v>
      </c>
      <c r="B48" s="30" t="s">
        <v>4</v>
      </c>
      <c r="C48" s="31" t="s">
        <v>5</v>
      </c>
      <c r="D48" s="32" t="s">
        <v>6</v>
      </c>
      <c r="E48" s="23" t="s">
        <v>37</v>
      </c>
      <c r="F48" s="13"/>
    </row>
    <row r="49" spans="1:6" ht="15.75" customHeight="1" x14ac:dyDescent="0.25">
      <c r="A49" s="9"/>
      <c r="B49" s="5"/>
      <c r="C49" s="6"/>
      <c r="D49" s="7" t="s">
        <v>9</v>
      </c>
      <c r="E49" s="14">
        <f t="shared" ref="E49:E52" si="6">SUM(B49:D49)</f>
        <v>0</v>
      </c>
      <c r="F49" s="13"/>
    </row>
    <row r="50" spans="1:6" ht="15.75" customHeight="1" x14ac:dyDescent="0.25">
      <c r="A50" s="9"/>
      <c r="B50" s="5"/>
      <c r="C50" s="6"/>
      <c r="D50" s="7"/>
      <c r="E50" s="14">
        <f t="shared" si="6"/>
        <v>0</v>
      </c>
      <c r="F50" s="13" t="s">
        <v>8</v>
      </c>
    </row>
    <row r="51" spans="1:6" ht="15.75" customHeight="1" x14ac:dyDescent="0.25">
      <c r="A51" s="9" t="s">
        <v>9</v>
      </c>
      <c r="B51" s="5"/>
      <c r="C51" s="6" t="s">
        <v>9</v>
      </c>
      <c r="D51" s="7" t="s">
        <v>9</v>
      </c>
      <c r="E51" s="14">
        <f t="shared" si="6"/>
        <v>0</v>
      </c>
      <c r="F51" s="13"/>
    </row>
    <row r="52" spans="1:6" ht="15.75" customHeight="1" x14ac:dyDescent="0.25">
      <c r="A52" s="34" t="s">
        <v>22</v>
      </c>
      <c r="B52" s="33">
        <f>SUM(TVL_GRANT_FUNDS)</f>
        <v>0</v>
      </c>
      <c r="C52" s="26">
        <f>SUM(TVL_CASH_MATCH)</f>
        <v>0</v>
      </c>
      <c r="D52" s="27">
        <f>SUM(TVL_IN_KIND_MATCH)</f>
        <v>0</v>
      </c>
      <c r="E52" s="24">
        <f t="shared" si="6"/>
        <v>0</v>
      </c>
      <c r="F52" s="13"/>
    </row>
    <row r="53" spans="1:6" ht="15.75" customHeight="1" x14ac:dyDescent="0.25">
      <c r="A53" s="43" t="s">
        <v>9</v>
      </c>
      <c r="B53" s="44"/>
      <c r="C53" s="44"/>
      <c r="D53" s="44"/>
      <c r="E53" s="44"/>
      <c r="F53" s="13"/>
    </row>
    <row r="54" spans="1:6" ht="15.75" customHeight="1" x14ac:dyDescent="0.25">
      <c r="A54" s="45" t="s">
        <v>23</v>
      </c>
      <c r="B54" s="44"/>
      <c r="C54" s="44"/>
      <c r="D54" s="44"/>
      <c r="E54" s="46"/>
      <c r="F54" s="13"/>
    </row>
    <row r="55" spans="1:6" ht="15.75" customHeight="1" x14ac:dyDescent="0.25">
      <c r="A55" s="28" t="s">
        <v>3</v>
      </c>
      <c r="B55" s="29" t="s">
        <v>4</v>
      </c>
      <c r="C55" s="21" t="s">
        <v>5</v>
      </c>
      <c r="D55" s="22" t="s">
        <v>6</v>
      </c>
      <c r="E55" s="23" t="s">
        <v>37</v>
      </c>
      <c r="F55" s="13"/>
    </row>
    <row r="56" spans="1:6" ht="15.75" customHeight="1" x14ac:dyDescent="0.25">
      <c r="A56" s="9"/>
      <c r="B56" s="5"/>
      <c r="C56" s="6"/>
      <c r="D56" s="7" t="s">
        <v>9</v>
      </c>
      <c r="E56" s="14">
        <f t="shared" ref="E56:E59" si="7">SUM(B56:D56)</f>
        <v>0</v>
      </c>
      <c r="F56" s="13"/>
    </row>
    <row r="57" spans="1:6" ht="15.75" customHeight="1" x14ac:dyDescent="0.25">
      <c r="A57" s="9"/>
      <c r="B57" s="5"/>
      <c r="C57" s="6"/>
      <c r="D57" s="7"/>
      <c r="E57" s="14">
        <f t="shared" si="7"/>
        <v>0</v>
      </c>
      <c r="F57" s="13" t="s">
        <v>8</v>
      </c>
    </row>
    <row r="58" spans="1:6" ht="15.75" customHeight="1" x14ac:dyDescent="0.25">
      <c r="A58" s="9" t="s">
        <v>9</v>
      </c>
      <c r="B58" s="5" t="s">
        <v>9</v>
      </c>
      <c r="C58" s="6" t="s">
        <v>9</v>
      </c>
      <c r="D58" s="7" t="s">
        <v>9</v>
      </c>
      <c r="E58" s="14">
        <f t="shared" si="7"/>
        <v>0</v>
      </c>
      <c r="F58" s="13"/>
    </row>
    <row r="59" spans="1:6" ht="15.75" customHeight="1" x14ac:dyDescent="0.25">
      <c r="A59" s="25" t="s">
        <v>24</v>
      </c>
      <c r="B59" s="26">
        <f>SUM(MKTG_GRANT_FUNDS)</f>
        <v>0</v>
      </c>
      <c r="C59" s="26">
        <f>SUM(MKTG_CASH_MATCH)</f>
        <v>0</v>
      </c>
      <c r="D59" s="27">
        <f>SUM(MKTG_IN_KIND_MATCH)</f>
        <v>0</v>
      </c>
      <c r="E59" s="24">
        <f t="shared" si="7"/>
        <v>0</v>
      </c>
      <c r="F59" s="13"/>
    </row>
    <row r="60" spans="1:6" ht="15.75" customHeight="1" x14ac:dyDescent="0.25">
      <c r="A60" s="43" t="s">
        <v>9</v>
      </c>
      <c r="B60" s="44"/>
      <c r="C60" s="44"/>
      <c r="D60" s="44"/>
      <c r="E60" s="44"/>
      <c r="F60" s="13"/>
    </row>
    <row r="61" spans="1:6" ht="15.75" customHeight="1" x14ac:dyDescent="0.25">
      <c r="A61" s="47" t="s">
        <v>25</v>
      </c>
      <c r="B61" s="44"/>
      <c r="C61" s="44"/>
      <c r="D61" s="44"/>
      <c r="E61" s="46"/>
      <c r="F61" s="13"/>
    </row>
    <row r="62" spans="1:6" ht="15.75" customHeight="1" x14ac:dyDescent="0.25">
      <c r="A62" s="28" t="s">
        <v>3</v>
      </c>
      <c r="B62" s="29" t="s">
        <v>4</v>
      </c>
      <c r="C62" s="21" t="s">
        <v>5</v>
      </c>
      <c r="D62" s="22" t="s">
        <v>6</v>
      </c>
      <c r="E62" s="23" t="s">
        <v>37</v>
      </c>
      <c r="F62" s="13"/>
    </row>
    <row r="63" spans="1:6" ht="15.75" customHeight="1" x14ac:dyDescent="0.25">
      <c r="A63" s="9" t="s">
        <v>9</v>
      </c>
      <c r="B63" s="5"/>
      <c r="C63" s="6"/>
      <c r="D63" s="7"/>
      <c r="E63" s="14">
        <f t="shared" ref="E63:E66" si="8">SUM(B63:D63)</f>
        <v>0</v>
      </c>
      <c r="F63" s="13"/>
    </row>
    <row r="64" spans="1:6" ht="15.75" customHeight="1" x14ac:dyDescent="0.25">
      <c r="A64" s="9"/>
      <c r="B64" s="5"/>
      <c r="C64" s="6"/>
      <c r="D64" s="7"/>
      <c r="E64" s="14">
        <f t="shared" si="8"/>
        <v>0</v>
      </c>
      <c r="F64" s="13" t="s">
        <v>8</v>
      </c>
    </row>
    <row r="65" spans="1:6" ht="15.75" customHeight="1" x14ac:dyDescent="0.25">
      <c r="A65" s="9" t="s">
        <v>9</v>
      </c>
      <c r="B65" s="5"/>
      <c r="C65" s="6"/>
      <c r="D65" s="7"/>
      <c r="E65" s="14">
        <f t="shared" si="8"/>
        <v>0</v>
      </c>
      <c r="F65" s="13"/>
    </row>
    <row r="66" spans="1:6" ht="15.75" customHeight="1" x14ac:dyDescent="0.25">
      <c r="A66" s="25" t="s">
        <v>26</v>
      </c>
      <c r="B66" s="26">
        <f>SUM(RPE_GRANT_FUNDS)</f>
        <v>0</v>
      </c>
      <c r="C66" s="26">
        <f>SUM(RPE_CASH_MATCH)</f>
        <v>0</v>
      </c>
      <c r="D66" s="27">
        <f>SUM(RPE_IN_KIND_MATCH)</f>
        <v>0</v>
      </c>
      <c r="E66" s="24">
        <f t="shared" si="8"/>
        <v>0</v>
      </c>
      <c r="F66" s="13"/>
    </row>
    <row r="67" spans="1:6" ht="15.75" customHeight="1" thickBot="1" x14ac:dyDescent="0.3">
      <c r="A67" s="48" t="s">
        <v>9</v>
      </c>
      <c r="B67" s="49"/>
      <c r="C67" s="49"/>
      <c r="D67" s="49"/>
      <c r="E67" s="49"/>
      <c r="F67" s="13"/>
    </row>
    <row r="68" spans="1:6" ht="30" customHeight="1" thickBot="1" x14ac:dyDescent="0.3">
      <c r="A68" s="35" t="s">
        <v>9</v>
      </c>
      <c r="B68" s="36" t="s">
        <v>27</v>
      </c>
      <c r="C68" s="37" t="s">
        <v>35</v>
      </c>
      <c r="D68" s="37" t="s">
        <v>36</v>
      </c>
      <c r="E68" s="38" t="s">
        <v>34</v>
      </c>
      <c r="F68" s="13"/>
    </row>
    <row r="69" spans="1:6" ht="19.5" customHeight="1" thickBot="1" x14ac:dyDescent="0.3">
      <c r="A69" s="40" t="s">
        <v>28</v>
      </c>
      <c r="B69" s="39">
        <f>B66+B59+B52+B45+B38+B31+B24+B17+B10</f>
        <v>0</v>
      </c>
      <c r="C69" s="39">
        <f>C66+C59+C52+C45+C38+C31+C24+C17+C10</f>
        <v>0</v>
      </c>
      <c r="D69" s="39">
        <f>D66+D59+D52+D45+D38+D31+D24+D17+D10</f>
        <v>0</v>
      </c>
      <c r="E69" s="39">
        <f>E66+E59+E52+E45+E38+E31+E24+E17+E10</f>
        <v>0</v>
      </c>
      <c r="F69" s="15"/>
    </row>
    <row r="70" spans="1:6" ht="15.75" customHeight="1" x14ac:dyDescent="0.25">
      <c r="A70" s="16" t="s">
        <v>9</v>
      </c>
      <c r="B70" s="17" t="s">
        <v>9</v>
      </c>
      <c r="C70" s="17" t="s">
        <v>9</v>
      </c>
      <c r="D70" s="17" t="s">
        <v>9</v>
      </c>
      <c r="E70" s="17" t="s">
        <v>9</v>
      </c>
      <c r="F70" s="13"/>
    </row>
    <row r="71" spans="1:6" ht="15.75" customHeight="1" x14ac:dyDescent="0.25"/>
    <row r="72" spans="1:6" ht="15.75" customHeight="1" x14ac:dyDescent="0.25"/>
    <row r="73" spans="1:6" ht="15.75" customHeight="1" x14ac:dyDescent="0.25"/>
    <row r="74" spans="1:6" ht="15.75" customHeight="1" x14ac:dyDescent="0.25"/>
    <row r="75" spans="1:6" ht="15.75" customHeight="1" x14ac:dyDescent="0.25"/>
    <row r="76" spans="1:6" ht="15.75" customHeight="1" x14ac:dyDescent="0.25"/>
    <row r="77" spans="1:6" ht="15.75" customHeight="1" x14ac:dyDescent="0.25"/>
    <row r="78" spans="1:6" ht="15.75" customHeight="1" x14ac:dyDescent="0.25"/>
    <row r="79" spans="1:6" ht="15.75" customHeight="1" x14ac:dyDescent="0.25"/>
    <row r="80" spans="1: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insertRows="0" selectLockedCells="1"/>
  <mergeCells count="22">
    <mergeCell ref="A1:E1"/>
    <mergeCell ref="A2:E2"/>
    <mergeCell ref="A5:E5"/>
    <mergeCell ref="B3:E3"/>
    <mergeCell ref="B4:E4"/>
    <mergeCell ref="A11:E11"/>
    <mergeCell ref="A12:E12"/>
    <mergeCell ref="A40:E40"/>
    <mergeCell ref="A46:E46"/>
    <mergeCell ref="A47:E47"/>
    <mergeCell ref="A18:E18"/>
    <mergeCell ref="A19:E19"/>
    <mergeCell ref="A25:E25"/>
    <mergeCell ref="A26:E26"/>
    <mergeCell ref="A32:E32"/>
    <mergeCell ref="A33:E33"/>
    <mergeCell ref="A39:E39"/>
    <mergeCell ref="A53:E53"/>
    <mergeCell ref="A54:E54"/>
    <mergeCell ref="A60:E60"/>
    <mergeCell ref="A61:E61"/>
    <mergeCell ref="A67:E67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1FB8-4998-4508-AF83-159F7D13C2A6}">
  <dimension ref="A1:D14"/>
  <sheetViews>
    <sheetView workbookViewId="0">
      <selection activeCell="A12" sqref="A12"/>
    </sheetView>
  </sheetViews>
  <sheetFormatPr defaultRowHeight="15" x14ac:dyDescent="0.25"/>
  <cols>
    <col min="1" max="1" width="39.42578125" style="1" bestFit="1" customWidth="1"/>
    <col min="2" max="4" width="9.140625" style="1"/>
  </cols>
  <sheetData>
    <row r="1" spans="1:4" x14ac:dyDescent="0.25">
      <c r="A1" s="1" t="str">
        <f>"Grant #"&amp;Sheet1!B3</f>
        <v>Grant #[replace this text with your grant number]</v>
      </c>
    </row>
    <row r="2" spans="1:4" x14ac:dyDescent="0.25">
      <c r="A2" s="1" t="str">
        <f>"Grantee Organization: "&amp;Sheet1!B4</f>
        <v>Grantee Organization: [replace this text with your organization name]</v>
      </c>
    </row>
    <row r="3" spans="1:4" x14ac:dyDescent="0.25">
      <c r="A3" s="1" t="s">
        <v>29</v>
      </c>
      <c r="B3" s="2" t="s">
        <v>7</v>
      </c>
      <c r="C3" s="42">
        <v>-0.2</v>
      </c>
      <c r="D3" s="42">
        <v>0.2</v>
      </c>
    </row>
    <row r="4" spans="1:4" x14ac:dyDescent="0.25">
      <c r="A4" s="1" t="s">
        <v>2</v>
      </c>
      <c r="B4" s="3">
        <f>Sheet1!E10</f>
        <v>0</v>
      </c>
      <c r="C4" s="41">
        <f>B4*0.8</f>
        <v>0</v>
      </c>
      <c r="D4" s="41">
        <f>B4*1.2</f>
        <v>0</v>
      </c>
    </row>
    <row r="5" spans="1:4" x14ac:dyDescent="0.25">
      <c r="A5" s="1" t="s">
        <v>11</v>
      </c>
      <c r="B5" s="3">
        <f>Sheet1!E17</f>
        <v>0</v>
      </c>
      <c r="C5" s="41">
        <f t="shared" ref="C5:C12" si="0">B5*0.8</f>
        <v>0</v>
      </c>
      <c r="D5" s="41">
        <f t="shared" ref="D5:D12" si="1">B5*1.2</f>
        <v>0</v>
      </c>
    </row>
    <row r="6" spans="1:4" x14ac:dyDescent="0.25">
      <c r="A6" s="1" t="s">
        <v>13</v>
      </c>
      <c r="B6" s="3">
        <f>Sheet1!E24</f>
        <v>0</v>
      </c>
      <c r="C6" s="41">
        <f t="shared" si="0"/>
        <v>0</v>
      </c>
      <c r="D6" s="41">
        <f t="shared" si="1"/>
        <v>0</v>
      </c>
    </row>
    <row r="7" spans="1:4" x14ac:dyDescent="0.25">
      <c r="A7" s="1" t="s">
        <v>15</v>
      </c>
      <c r="B7" s="3">
        <f>Sheet1!E31</f>
        <v>0</v>
      </c>
      <c r="C7" s="41">
        <f t="shared" si="0"/>
        <v>0</v>
      </c>
      <c r="D7" s="41">
        <f t="shared" si="1"/>
        <v>0</v>
      </c>
    </row>
    <row r="8" spans="1:4" x14ac:dyDescent="0.25">
      <c r="A8" s="1" t="s">
        <v>17</v>
      </c>
      <c r="B8" s="3">
        <f>Sheet1!E38</f>
        <v>0</v>
      </c>
      <c r="C8" s="41">
        <f t="shared" si="0"/>
        <v>0</v>
      </c>
      <c r="D8" s="41">
        <f t="shared" si="1"/>
        <v>0</v>
      </c>
    </row>
    <row r="9" spans="1:4" x14ac:dyDescent="0.25">
      <c r="A9" s="1" t="s">
        <v>19</v>
      </c>
      <c r="B9" s="3">
        <f>Sheet1!E45</f>
        <v>0</v>
      </c>
      <c r="C9" s="41">
        <f t="shared" si="0"/>
        <v>0</v>
      </c>
      <c r="D9" s="41">
        <f t="shared" si="1"/>
        <v>0</v>
      </c>
    </row>
    <row r="10" spans="1:4" x14ac:dyDescent="0.25">
      <c r="A10" s="1" t="s">
        <v>21</v>
      </c>
      <c r="B10" s="3">
        <f>Sheet1!E52</f>
        <v>0</v>
      </c>
      <c r="C10" s="41">
        <f t="shared" si="0"/>
        <v>0</v>
      </c>
      <c r="D10" s="41">
        <f t="shared" si="1"/>
        <v>0</v>
      </c>
    </row>
    <row r="11" spans="1:4" x14ac:dyDescent="0.25">
      <c r="A11" s="1" t="s">
        <v>23</v>
      </c>
      <c r="B11" s="3">
        <f>Sheet1!E59</f>
        <v>0</v>
      </c>
      <c r="C11" s="41">
        <f t="shared" si="0"/>
        <v>0</v>
      </c>
      <c r="D11" s="41">
        <f t="shared" si="1"/>
        <v>0</v>
      </c>
    </row>
    <row r="12" spans="1:4" x14ac:dyDescent="0.25">
      <c r="A12" s="1" t="s">
        <v>25</v>
      </c>
      <c r="B12" s="3">
        <f>Sheet1!E66</f>
        <v>0</v>
      </c>
      <c r="C12" s="41">
        <f t="shared" si="0"/>
        <v>0</v>
      </c>
      <c r="D12" s="41">
        <f t="shared" si="1"/>
        <v>0</v>
      </c>
    </row>
    <row r="13" spans="1:4" x14ac:dyDescent="0.25">
      <c r="B13" s="3"/>
    </row>
    <row r="14" spans="1:4" x14ac:dyDescent="0.25">
      <c r="A14" s="2" t="s">
        <v>7</v>
      </c>
      <c r="B14" s="3">
        <f>SUM(B4:B12)</f>
        <v>0</v>
      </c>
    </row>
  </sheetData>
  <sheetProtection algorithmName="SHA-512" hashValue="kLJIfRHr1v3LrXTMb8AWPpD2Yb/R/JtBEvyinW35/7AmxvByWRV8VcwM4M8lyacMELOOwfB9ksFcWk6FRFykuQ==" saltValue="LQfmwf/e9hBPl2dEkH4cA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5869BEF97E640B4FC022A3B19DB3B" ma:contentTypeVersion="4" ma:contentTypeDescription="Create a new document." ma:contentTypeScope="" ma:versionID="70accfa3bc2e3ad0ff9d49e33ce204ef">
  <xsd:schema xmlns:xsd="http://www.w3.org/2001/XMLSchema" xmlns:xs="http://www.w3.org/2001/XMLSchema" xmlns:p="http://schemas.microsoft.com/office/2006/metadata/properties" xmlns:ns2="81ddcdf1-d8ab-46c5-9e93-1e6d976396a4" targetNamespace="http://schemas.microsoft.com/office/2006/metadata/properties" ma:root="true" ma:fieldsID="ec137e0304965065d2123e1cb4c0722a" ns2:_="">
    <xsd:import namespace="81ddcdf1-d8ab-46c5-9e93-1e6d97639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dcdf1-d8ab-46c5-9e93-1e6d97639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51D91E-B64B-4013-A873-2761FDC5FA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74EAE-105F-42CE-9D82-288967AD46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2256D3-7663-4E29-956A-E70C6FD22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dcdf1-d8ab-46c5-9e93-1e6d97639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27</vt:i4>
      </vt:variant>
    </vt:vector>
  </HeadingPairs>
  <TitlesOfParts>
    <vt:vector size="29" baseType="lpstr">
      <vt:lpstr>Sheet1</vt:lpstr>
      <vt:lpstr>Sheet2</vt:lpstr>
      <vt:lpstr>MKTG_CASH_MATCH</vt:lpstr>
      <vt:lpstr>MKTG_GRANT_FUNDS</vt:lpstr>
      <vt:lpstr>MKTG_IN_KIND_MATCH</vt:lpstr>
      <vt:lpstr>OFSO_CASH_MATCH</vt:lpstr>
      <vt:lpstr>OFSO_GRANT_FUNDS</vt:lpstr>
      <vt:lpstr>OFSO_IN_KIND_MATCH</vt:lpstr>
      <vt:lpstr>OFSP_CASH_MATCH</vt:lpstr>
      <vt:lpstr>OFSP_GRANT_FUNDS</vt:lpstr>
      <vt:lpstr>OFSP_IN_KIND_MATCH</vt:lpstr>
      <vt:lpstr>PA_CASH_MATCH</vt:lpstr>
      <vt:lpstr>PA_GRANT_FUNDS</vt:lpstr>
      <vt:lpstr>PA_IN_KIND_MATCH</vt:lpstr>
      <vt:lpstr>PP_CASH_MATCH</vt:lpstr>
      <vt:lpstr>PP_GRANT_FUNDS</vt:lpstr>
      <vt:lpstr>PP_IN_KIND_MATCH</vt:lpstr>
      <vt:lpstr>PT_CASH_MATCH</vt:lpstr>
      <vt:lpstr>PT_GRANT_FUNDS</vt:lpstr>
      <vt:lpstr>PT_IN_KIND_MATCH</vt:lpstr>
      <vt:lpstr>RPE_CASH_MATCH</vt:lpstr>
      <vt:lpstr>RPE_GRANT_FUNDS</vt:lpstr>
      <vt:lpstr>RPE_IN_KIND_MATCH</vt:lpstr>
      <vt:lpstr>SR_CASH_MATCH</vt:lpstr>
      <vt:lpstr>SR_GRANT_FUNDS</vt:lpstr>
      <vt:lpstr>SR_IN_KIND_MATCH</vt:lpstr>
      <vt:lpstr>TVL_CASH_MATCH</vt:lpstr>
      <vt:lpstr>TVL_GRANT_FUNDS</vt:lpstr>
      <vt:lpstr>TVL_IN_KIND_MATCH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Young [KDC]</dc:creator>
  <cp:lastModifiedBy>Curtis Young [KDC]</cp:lastModifiedBy>
  <dcterms:created xsi:type="dcterms:W3CDTF">2024-07-29T19:08:36Z</dcterms:created>
  <dcterms:modified xsi:type="dcterms:W3CDTF">2026-06-26T21:39:23Z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0x0101005E25869BEF97E640B4FC022A3B19DB3B</vt:lpwstr>
  </property>
</Properties>
</file>