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kansas-my.sharepoint.com/personal/trisha_purdon_kdc_ks_gov/Documents/Towns/Towns 2.0/2 - Pre-Application/Ready for Review/"/>
    </mc:Choice>
  </mc:AlternateContent>
  <xr:revisionPtr revIDLastSave="135" documentId="13_ncr:1_{CF9A1C67-AF9B-4B14-9E7F-30F6A7BEA1AF}" xr6:coauthVersionLast="47" xr6:coauthVersionMax="47" xr10:uidLastSave="{FF877514-399B-402E-A0F6-9AC23978D372}"/>
  <bookViews>
    <workbookView xWindow="-120" yWindow="-120" windowWidth="29040" windowHeight="15720" xr2:uid="{6FF66846-B1A6-4329-9E0F-FE8F7C6B1CB5}"/>
  </bookViews>
  <sheets>
    <sheet name="Summary" sheetId="1" r:id="rId1"/>
    <sheet name="Worksheet" sheetId="2" r:id="rId2"/>
  </sheets>
  <definedNames>
    <definedName name="MKTG_CASH_MATCH">Worksheet!#REF!</definedName>
    <definedName name="MKTG_GRANT_FUNDS">Worksheet!#REF!</definedName>
    <definedName name="MKTG_IN_KIND_MATCH">Worksheet!#REF!</definedName>
    <definedName name="OFSO_CASH_MATCH">Worksheet!$C$19:$C$21</definedName>
    <definedName name="OFSO_GRANT_FUNDS">Worksheet!$B$19:$B$21</definedName>
    <definedName name="OFSO_IN_KIND_MATCH">Worksheet!$D$19:$D$21</definedName>
    <definedName name="OFSP_CASH_MATCH">Worksheet!$C$12:$C$14</definedName>
    <definedName name="OFSP_GRANT_FUNDS">Worksheet!$B$12:$B$14</definedName>
    <definedName name="OFSP_IN_KIND_MATCH">Worksheet!$D$12:$D$14</definedName>
    <definedName name="PA_CASH_MATCH">Worksheet!$C$5:$C$7</definedName>
    <definedName name="PA_GRANT_FUNDS">Worksheet!$B$5:$B$7</definedName>
    <definedName name="PA_IN_KIND_MATCH">Worksheet!$D$5:$D$7</definedName>
    <definedName name="PP_CASH_MATCH">Worksheet!#REF!</definedName>
    <definedName name="PP_GRANT_FUNDS">Worksheet!#REF!</definedName>
    <definedName name="PP_IN_KIND_MATCH">Worksheet!#REF!</definedName>
    <definedName name="_xlnm.Print_Area" localSheetId="0">Summary!$A$1:$E$29</definedName>
    <definedName name="_xlnm.Print_Area" localSheetId="1">Worksheet!$A$1:$E$68</definedName>
    <definedName name="PT_CASH_MATCH">Worksheet!#REF!</definedName>
    <definedName name="PT_GRANT_FUNDS">Worksheet!#REF!</definedName>
    <definedName name="PT_IN_KIND_MATCH">Worksheet!#REF!</definedName>
    <definedName name="RPE_CASH_MATCH">Worksheet!$C$62:$C$64</definedName>
    <definedName name="RPE_GRANT_FUNDS">Worksheet!$B$62:$B$64</definedName>
    <definedName name="RPE_IN_KIND_MATCH">Worksheet!$D$62:$D$64</definedName>
    <definedName name="SR_CASH_MATCH">Worksheet!#REF!</definedName>
    <definedName name="SR_GRANT_FUNDS">Worksheet!#REF!</definedName>
    <definedName name="SR_IN_KIND_MATCH">Worksheet!#REF!</definedName>
    <definedName name="TVL_CASH_MATCH">Worksheet!$C$54:$C$56</definedName>
    <definedName name="TVL_GRANT_FUNDS">Worksheet!$B$54:$B$56</definedName>
    <definedName name="TVL_IN_KIND_MATCH">Worksheet!$D$54:$D$56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4" i="1"/>
  <c r="D13" i="1"/>
  <c r="D12" i="1"/>
  <c r="D11" i="1"/>
  <c r="D10" i="1"/>
  <c r="D9" i="1"/>
  <c r="D8" i="1"/>
  <c r="E8" i="2"/>
  <c r="D7" i="1" s="1"/>
  <c r="E15" i="2"/>
  <c r="C68" i="2"/>
  <c r="D68" i="2"/>
  <c r="B68" i="2"/>
  <c r="B65" i="2"/>
  <c r="D50" i="2"/>
  <c r="C50" i="2"/>
  <c r="B50" i="2"/>
  <c r="E49" i="2"/>
  <c r="E48" i="2"/>
  <c r="E47" i="2"/>
  <c r="D43" i="2"/>
  <c r="C43" i="2"/>
  <c r="B43" i="2"/>
  <c r="E43" i="2" s="1"/>
  <c r="E42" i="2"/>
  <c r="E41" i="2"/>
  <c r="E40" i="2"/>
  <c r="D36" i="2"/>
  <c r="C36" i="2"/>
  <c r="B36" i="2"/>
  <c r="E35" i="2"/>
  <c r="E34" i="2"/>
  <c r="E33" i="2"/>
  <c r="D29" i="2"/>
  <c r="C29" i="2"/>
  <c r="B29" i="2"/>
  <c r="E29" i="2" s="1"/>
  <c r="E28" i="2"/>
  <c r="E27" i="2"/>
  <c r="E26" i="2"/>
  <c r="D8" i="2"/>
  <c r="D15" i="2"/>
  <c r="D22" i="2"/>
  <c r="D57" i="2"/>
  <c r="D65" i="2"/>
  <c r="C65" i="2"/>
  <c r="E64" i="2"/>
  <c r="E63" i="2"/>
  <c r="E62" i="2"/>
  <c r="C57" i="2"/>
  <c r="B57" i="2"/>
  <c r="E56" i="2"/>
  <c r="E55" i="2"/>
  <c r="E54" i="2"/>
  <c r="C22" i="2"/>
  <c r="B22" i="2"/>
  <c r="E21" i="2"/>
  <c r="E20" i="2"/>
  <c r="E19" i="2"/>
  <c r="C15" i="2"/>
  <c r="B15" i="2"/>
  <c r="E14" i="2"/>
  <c r="E13" i="2"/>
  <c r="E12" i="2"/>
  <c r="C8" i="2"/>
  <c r="B8" i="2"/>
  <c r="E7" i="2"/>
  <c r="E6" i="2"/>
  <c r="E5" i="2"/>
  <c r="E68" i="2" l="1"/>
  <c r="E50" i="2"/>
  <c r="E36" i="2"/>
  <c r="E22" i="2"/>
  <c r="E57" i="2"/>
  <c r="E65" i="2"/>
</calcChain>
</file>

<file path=xl/sharedStrings.xml><?xml version="1.0" encoding="utf-8"?>
<sst xmlns="http://schemas.openxmlformats.org/spreadsheetml/2006/main" count="170" uniqueCount="58">
  <si>
    <t>Project Title</t>
  </si>
  <si>
    <t>Project Organization</t>
  </si>
  <si>
    <t>Project Contact</t>
  </si>
  <si>
    <t>Detailed Description of Budget</t>
  </si>
  <si>
    <t>Analysis of Total Estimated Costs</t>
  </si>
  <si>
    <t>Estimated Cost</t>
  </si>
  <si>
    <t>Percent of Total</t>
  </si>
  <si>
    <t>Equipment</t>
  </si>
  <si>
    <t>Other Direct Costs</t>
  </si>
  <si>
    <t>Total:</t>
  </si>
  <si>
    <t xml:space="preserve">                            </t>
  </si>
  <si>
    <t xml:space="preserve">       </t>
  </si>
  <si>
    <t>[Insert]</t>
  </si>
  <si>
    <t>Match:</t>
  </si>
  <si>
    <t>Match Source</t>
  </si>
  <si>
    <t>Type</t>
  </si>
  <si>
    <t>Source</t>
  </si>
  <si>
    <t xml:space="preserve">Amount </t>
  </si>
  <si>
    <t>Cash Match</t>
  </si>
  <si>
    <t>In-Kind Match</t>
  </si>
  <si>
    <t>Total</t>
  </si>
  <si>
    <t>PROPOSED EXPENSES</t>
  </si>
  <si>
    <t>1. Grant funds – these are the funds you are requesting from the state
2. Cash match – these are cash expenses that are expended from funds earned or raised by your organization
3. In-kind – this is the value of donated goods and services that are contributed to your organization</t>
  </si>
  <si>
    <t>DESCRIPTION</t>
  </si>
  <si>
    <t>GRANT FUNDS </t>
  </si>
  <si>
    <t>CASH MATCH </t>
  </si>
  <si>
    <t>IN-KIND MATCH</t>
  </si>
  <si>
    <t> </t>
  </si>
  <si>
    <t>Add rows as needed.</t>
  </si>
  <si>
    <t>Equipment Totals</t>
  </si>
  <si>
    <t>Remaining Proposal Expenses Totals</t>
  </si>
  <si>
    <t>TOTAL GRANT FUNDING REQUESTED</t>
  </si>
  <si>
    <t>Total Expenses</t>
  </si>
  <si>
    <t>EXPENSES: TOTALS</t>
  </si>
  <si>
    <t>Kansas Department of Commerce Share:</t>
  </si>
  <si>
    <t>Advertising/Promotional Material</t>
  </si>
  <si>
    <t>Art/Signage</t>
  </si>
  <si>
    <t>Building Improvements</t>
  </si>
  <si>
    <t>Benches/Seating</t>
  </si>
  <si>
    <t>Construction Materials</t>
  </si>
  <si>
    <t>Supplies</t>
  </si>
  <si>
    <t xml:space="preserve">Placemaking Improvements </t>
  </si>
  <si>
    <t>1.1 Advertising/Promotional Material</t>
  </si>
  <si>
    <t>Advertising/Promotional Material Totals</t>
  </si>
  <si>
    <t>1.2 Art/Signage</t>
  </si>
  <si>
    <t>Art/Signage Totals</t>
  </si>
  <si>
    <t>1.3 Building Improvements</t>
  </si>
  <si>
    <t>Building Improvements Totals</t>
  </si>
  <si>
    <t>1.4 Equipment</t>
  </si>
  <si>
    <t>1.5 Benches/Seating</t>
  </si>
  <si>
    <t>Benches/Seating Totals</t>
  </si>
  <si>
    <t>1.6 Construction Materials</t>
  </si>
  <si>
    <t>Construction Materials Totals</t>
  </si>
  <si>
    <t xml:space="preserve">1.7 Placemaking Improvements </t>
  </si>
  <si>
    <t>Placemaking Improvements  Totals</t>
  </si>
  <si>
    <t>1.8 Supplies</t>
  </si>
  <si>
    <t>Supplies Totals</t>
  </si>
  <si>
    <t>1.9 Other 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</si>
</sst>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0.0%"/>
  </numFmts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Trade Gothic Next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rade Gothic Next"/>
      <family val="2"/>
    </font>
  </fonts>
  <fills count="12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D3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 applyProtection="1">
      <protection locked="0"/>
    </xf>
    <xf numFmtId="164" fontId="4" fillId="0" borderId="15" xfId="0" applyNumberFormat="1" applyFont="1" applyBorder="1" applyProtection="1">
      <protection locked="0"/>
    </xf>
    <xf numFmtId="164" fontId="4" fillId="0" borderId="11" xfId="0" applyNumberFormat="1" applyFont="1" applyBorder="1" applyProtection="1">
      <protection locked="0"/>
    </xf>
    <xf numFmtId="164" fontId="4" fillId="0" borderId="12" xfId="0" applyNumberFormat="1" applyFont="1" applyBorder="1" applyProtection="1">
      <protection locked="0"/>
    </xf>
    <xf numFmtId="164" fontId="4" fillId="0" borderId="13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4" fillId="0" borderId="16" xfId="0" applyFont="1" applyBorder="1"/>
    <xf numFmtId="164" fontId="4" fillId="0" borderId="17" xfId="0" applyNumberFormat="1" applyFont="1" applyBorder="1"/>
    <xf numFmtId="164" fontId="4" fillId="0" borderId="6" xfId="0" applyNumberFormat="1" applyFont="1" applyBorder="1"/>
    <xf numFmtId="164" fontId="4" fillId="0" borderId="18" xfId="0" applyNumberFormat="1" applyFont="1" applyBorder="1"/>
    <xf numFmtId="0" fontId="1" fillId="0" borderId="19" xfId="0" applyFont="1" applyBorder="1"/>
    <xf numFmtId="0" fontId="1" fillId="0" borderId="15" xfId="0" applyFont="1" applyBorder="1"/>
    <xf numFmtId="0" fontId="1" fillId="0" borderId="19" xfId="0" applyFont="1" applyBorder="1" applyProtection="1">
      <protection locked="0"/>
    </xf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4" fillId="0" borderId="4" xfId="0" applyFont="1" applyBorder="1"/>
    <xf numFmtId="164" fontId="4" fillId="0" borderId="24" xfId="0" applyNumberFormat="1" applyFont="1" applyBorder="1"/>
    <xf numFmtId="0" fontId="4" fillId="0" borderId="19" xfId="0" applyFont="1" applyBorder="1"/>
    <xf numFmtId="0" fontId="1" fillId="0" borderId="25" xfId="0" applyFont="1" applyBorder="1" applyAlignment="1">
      <alignment wrapText="1"/>
    </xf>
    <xf numFmtId="0" fontId="1" fillId="0" borderId="3" xfId="0" applyFont="1" applyBorder="1"/>
    <xf numFmtId="0" fontId="1" fillId="0" borderId="26" xfId="0" applyFont="1" applyBorder="1" applyAlignment="1">
      <alignment wrapText="1"/>
    </xf>
    <xf numFmtId="0" fontId="9" fillId="4" borderId="29" xfId="0" applyFont="1" applyFill="1" applyBorder="1"/>
    <xf numFmtId="0" fontId="10" fillId="4" borderId="29" xfId="0" applyFont="1" applyFill="1" applyBorder="1"/>
    <xf numFmtId="0" fontId="9" fillId="4" borderId="29" xfId="0" applyFont="1" applyFill="1" applyBorder="1" applyAlignment="1">
      <alignment horizontal="center" vertical="center" wrapText="1"/>
    </xf>
    <xf numFmtId="165" fontId="9" fillId="4" borderId="30" xfId="0" applyNumberFormat="1" applyFont="1" applyFill="1" applyBorder="1"/>
    <xf numFmtId="0" fontId="9" fillId="4" borderId="31" xfId="0" applyFont="1" applyFill="1" applyBorder="1"/>
    <xf numFmtId="3" fontId="9" fillId="0" borderId="29" xfId="0" applyNumberFormat="1" applyFont="1" applyBorder="1" applyProtection="1">
      <protection locked="0"/>
    </xf>
    <xf numFmtId="9" fontId="9" fillId="0" borderId="29" xfId="0" applyNumberFormat="1" applyFont="1" applyBorder="1" applyProtection="1">
      <protection locked="0"/>
    </xf>
    <xf numFmtId="165" fontId="9" fillId="4" borderId="29" xfId="0" applyNumberFormat="1" applyFont="1" applyFill="1" applyBorder="1"/>
    <xf numFmtId="0" fontId="9" fillId="4" borderId="29" xfId="0" applyFont="1" applyFill="1" applyBorder="1" applyAlignment="1">
      <alignment wrapText="1"/>
    </xf>
    <xf numFmtId="0" fontId="0" fillId="5" borderId="0" xfId="0" applyFill="1"/>
    <xf numFmtId="0" fontId="10" fillId="5" borderId="29" xfId="0" applyFont="1" applyFill="1" applyBorder="1" applyProtection="1">
      <protection locked="0"/>
    </xf>
    <xf numFmtId="0" fontId="0" fillId="5" borderId="29" xfId="0" applyFill="1" applyBorder="1" applyAlignment="1" applyProtection="1">
      <alignment vertical="top"/>
      <protection locked="0"/>
    </xf>
    <xf numFmtId="0" fontId="10" fillId="5" borderId="29" xfId="0" applyFont="1" applyFill="1" applyBorder="1" applyAlignment="1" applyProtection="1">
      <alignment horizontal="right"/>
      <protection locked="0"/>
    </xf>
    <xf numFmtId="0" fontId="0" fillId="5" borderId="32" xfId="0" applyFill="1" applyBorder="1"/>
    <xf numFmtId="0" fontId="2" fillId="5" borderId="0" xfId="0" applyFont="1" applyFill="1"/>
    <xf numFmtId="0" fontId="3" fillId="5" borderId="0" xfId="0" applyFont="1" applyFill="1"/>
    <xf numFmtId="0" fontId="1" fillId="5" borderId="0" xfId="0" applyFont="1" applyFill="1"/>
    <xf numFmtId="0" fontId="4" fillId="5" borderId="0" xfId="0" applyFont="1" applyFill="1"/>
    <xf numFmtId="0" fontId="4" fillId="5" borderId="0" xfId="0" applyFont="1" applyFill="1" applyProtection="1">
      <protection locked="0"/>
    </xf>
    <xf numFmtId="0" fontId="2" fillId="5" borderId="0" xfId="0" applyFont="1" applyFill="1" applyProtection="1">
      <protection locked="0"/>
    </xf>
    <xf numFmtId="0" fontId="0" fillId="4" borderId="0" xfId="0" applyFill="1"/>
    <xf numFmtId="4" fontId="9" fillId="0" borderId="29" xfId="0" applyNumberFormat="1" applyFont="1" applyBorder="1" applyAlignment="1" applyProtection="1">
      <alignment horizontal="right"/>
      <protection hidden="1"/>
    </xf>
    <xf numFmtId="165" fontId="9" fillId="0" borderId="29" xfId="0" applyNumberFormat="1" applyFont="1" applyBorder="1" applyAlignment="1" applyProtection="1">
      <alignment horizontal="right"/>
      <protection hidden="1"/>
    </xf>
    <xf numFmtId="0" fontId="11" fillId="5" borderId="29" xfId="0" applyFont="1" applyFill="1" applyBorder="1"/>
    <xf numFmtId="0" fontId="0" fillId="5" borderId="29" xfId="0" applyFill="1" applyBorder="1"/>
    <xf numFmtId="0" fontId="11" fillId="5" borderId="29" xfId="0" applyFont="1" applyFill="1" applyBorder="1" applyAlignment="1">
      <alignment horizontal="left"/>
    </xf>
    <xf numFmtId="0" fontId="11" fillId="6" borderId="29" xfId="0" applyFont="1" applyFill="1" applyBorder="1" applyAlignment="1">
      <alignment horizontal="left"/>
    </xf>
    <xf numFmtId="0" fontId="0" fillId="6" borderId="29" xfId="0" applyFill="1" applyBorder="1"/>
    <xf numFmtId="0" fontId="1" fillId="10" borderId="7" xfId="0" applyFont="1" applyFill="1" applyBorder="1"/>
    <xf numFmtId="6" fontId="1" fillId="10" borderId="27" xfId="0" applyNumberFormat="1" applyFont="1" applyFill="1" applyBorder="1"/>
    <xf numFmtId="10" fontId="9" fillId="4" borderId="29" xfId="0" applyNumberFormat="1" applyFont="1" applyFill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11" borderId="28" xfId="0" applyFont="1" applyFill="1" applyBorder="1" applyAlignment="1">
      <alignment horizontal="center" vertical="center"/>
    </xf>
    <xf numFmtId="0" fontId="8" fillId="11" borderId="33" xfId="0" applyFont="1" applyFill="1" applyBorder="1" applyAlignment="1">
      <alignment horizontal="center" vertical="center"/>
    </xf>
    <xf numFmtId="0" fontId="8" fillId="11" borderId="11" xfId="0" applyFont="1" applyFill="1" applyBorder="1" applyAlignment="1">
      <alignment horizontal="center" vertical="center"/>
    </xf>
    <xf numFmtId="0" fontId="12" fillId="11" borderId="29" xfId="0" applyFont="1" applyFill="1" applyBorder="1" applyAlignment="1">
      <alignment horizontal="center"/>
    </xf>
    <xf numFmtId="0" fontId="7" fillId="11" borderId="29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8" borderId="7" xfId="0" applyFont="1" applyFill="1" applyBorder="1"/>
    <xf numFmtId="0" fontId="1" fillId="8" borderId="8" xfId="0" applyFont="1" applyFill="1" applyBorder="1"/>
    <xf numFmtId="0" fontId="1" fillId="8" borderId="9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 vertical="center" wrapText="1" indent="2"/>
    </xf>
    <xf numFmtId="0" fontId="6" fillId="3" borderId="5" xfId="0" applyFont="1" applyFill="1" applyBorder="1" applyAlignment="1">
      <alignment horizontal="left" vertical="center" indent="2"/>
    </xf>
    <xf numFmtId="0" fontId="6" fillId="3" borderId="6" xfId="0" applyFont="1" applyFill="1" applyBorder="1" applyAlignment="1">
      <alignment horizontal="left" vertical="center" indent="2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9" borderId="7" xfId="0" applyFont="1" applyFill="1" applyBorder="1"/>
    <xf numFmtId="0" fontId="1" fillId="9" borderId="8" xfId="0" applyFont="1" applyFill="1" applyBorder="1"/>
    <xf numFmtId="0" fontId="1" fillId="9" borderId="9" xfId="0" applyFont="1" applyFill="1" applyBorder="1"/>
    <xf numFmtId="0" fontId="1" fillId="7" borderId="7" xfId="0" applyFont="1" applyFill="1" applyBorder="1"/>
    <xf numFmtId="0" fontId="1" fillId="7" borderId="8" xfId="0" applyFont="1" applyFill="1" applyBorder="1"/>
    <xf numFmtId="0" fontId="1" fillId="7" borderId="9" xfId="0" applyFont="1" applyFill="1" applyBorder="1"/>
    <xf numFmtId="165" fontId="9" fillId="4" borderId="38" xfId="0" applyNumberFormat="1" applyFont="1" applyFill="1" applyBorder="1"/>
    <xf numFmtId="0" fontId="13" fillId="4" borderId="29" xfId="0" applyFont="1" applyFill="1" applyBorder="1" applyAlignment="1">
      <alignment wrapText="1"/>
    </xf>
    <xf numFmtId="0" fontId="13" fillId="4" borderId="2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D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224791</xdr:colOff>
      <xdr:row>22</xdr:row>
      <xdr:rowOff>177165</xdr:rowOff>
    </xdr:from>
    <xdr:to>
      <xdr:col>4</xdr:col>
      <xdr:colOff>948691</xdr:colOff>
      <xdr:row>26</xdr:row>
      <xdr:rowOff>19329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D17CBA-5A81-B0CA-F828-DBB9E3DF5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1" y="6191250"/>
          <a:ext cx="1638300" cy="60035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A8134-8A20-4529-B25B-B5FEDE2F983E}">
  <sheetPr>
    <pageSetUpPr fitToPage="1"/>
  </sheetPr>
  <dimension ref="A1:DE375"/>
  <sheetViews>
    <sheetView tabSelected="1" workbookViewId="0">
      <selection activeCell="E29" sqref="A1:E29"/>
    </sheetView>
  </sheetViews>
  <sheetFormatPr defaultRowHeight="15" x14ac:dyDescent="0.25"/>
  <cols>
    <col min="1" max="1" width="15.140625" customWidth="1"/>
    <col min="2" max="2" width="32.5703125" customWidth="1"/>
    <col min="3" max="3" width="27.85546875" customWidth="1"/>
    <col min="4" max="4" width="13.7109375" customWidth="1"/>
    <col min="5" max="5" width="14.5703125" customWidth="1"/>
  </cols>
  <sheetData>
    <row r="1" spans="1:109" ht="42" customHeight="1" x14ac:dyDescent="0.25">
      <c r="A1" s="66" t="s">
        <v>0</v>
      </c>
      <c r="B1" s="66"/>
      <c r="C1" s="67"/>
      <c r="D1" s="68"/>
      <c r="E1" s="6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</row>
    <row r="2" spans="1:109" ht="39" customHeight="1" x14ac:dyDescent="0.25">
      <c r="A2" s="66" t="s">
        <v>1</v>
      </c>
      <c r="B2" s="66"/>
      <c r="C2" s="70"/>
      <c r="D2" s="71"/>
      <c r="E2" s="7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</row>
    <row r="3" spans="1:109" ht="50.45" customHeight="1" x14ac:dyDescent="0.25">
      <c r="A3" s="66" t="s">
        <v>2</v>
      </c>
      <c r="B3" s="66"/>
      <c r="C3" s="73"/>
      <c r="D3" s="74"/>
      <c r="E3" s="7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</row>
    <row r="4" spans="1:109" x14ac:dyDescent="0.25"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</row>
    <row r="5" spans="1:109" ht="21" customHeight="1" x14ac:dyDescent="0.25">
      <c r="A5" s="62" t="s">
        <v>3</v>
      </c>
      <c r="B5" s="63"/>
      <c r="C5" s="63"/>
      <c r="D5" s="63"/>
      <c r="E5" s="64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</row>
    <row r="6" spans="1:109" ht="30" x14ac:dyDescent="0.25">
      <c r="A6" s="29" t="s">
        <v>4</v>
      </c>
      <c r="B6" s="29"/>
      <c r="C6" s="30"/>
      <c r="D6" s="31" t="s">
        <v>5</v>
      </c>
      <c r="E6" s="31" t="s">
        <v>6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</row>
    <row r="7" spans="1:109" ht="30.75" x14ac:dyDescent="0.25">
      <c r="A7" s="30">
        <v>1</v>
      </c>
      <c r="B7" s="99" t="s">
        <v>35</v>
      </c>
      <c r="C7" s="32"/>
      <c r="D7" s="50">
        <f>Worksheet!E8</f>
        <v>0</v>
      </c>
      <c r="E7" s="51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</row>
    <row r="8" spans="1:109" ht="15.75" x14ac:dyDescent="0.25">
      <c r="A8" s="30">
        <v>2</v>
      </c>
      <c r="B8" s="100" t="s">
        <v>36</v>
      </c>
      <c r="C8" s="36"/>
      <c r="D8" s="50">
        <f>Worksheet!E15</f>
        <v>0</v>
      </c>
      <c r="E8" s="51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</row>
    <row r="9" spans="1:109" ht="15.75" x14ac:dyDescent="0.25">
      <c r="A9" s="30">
        <v>3</v>
      </c>
      <c r="B9" s="100" t="s">
        <v>37</v>
      </c>
      <c r="C9" s="32"/>
      <c r="D9" s="50">
        <f>Worksheet!E22</f>
        <v>0</v>
      </c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</row>
    <row r="10" spans="1:109" ht="15.75" x14ac:dyDescent="0.25">
      <c r="A10" s="30">
        <v>4</v>
      </c>
      <c r="B10" s="100" t="s">
        <v>7</v>
      </c>
      <c r="C10" s="32"/>
      <c r="D10" s="50">
        <f>Worksheet!E29</f>
        <v>0</v>
      </c>
      <c r="E10" s="51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</row>
    <row r="11" spans="1:109" ht="15.75" x14ac:dyDescent="0.25">
      <c r="A11" s="30">
        <v>5</v>
      </c>
      <c r="B11" s="100" t="s">
        <v>38</v>
      </c>
      <c r="C11" s="32"/>
      <c r="D11" s="50">
        <f>Worksheet!E36</f>
        <v>0</v>
      </c>
      <c r="E11" s="51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</row>
    <row r="12" spans="1:109" ht="15.75" x14ac:dyDescent="0.25">
      <c r="A12" s="30">
        <v>6</v>
      </c>
      <c r="B12" s="100" t="s">
        <v>39</v>
      </c>
      <c r="C12" s="32"/>
      <c r="D12" s="50">
        <f>Worksheet!E43</f>
        <v>0</v>
      </c>
      <c r="E12" s="51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</row>
    <row r="13" spans="1:109" ht="15.75" x14ac:dyDescent="0.25">
      <c r="A13" s="30">
        <v>7</v>
      </c>
      <c r="B13" s="100" t="s">
        <v>41</v>
      </c>
      <c r="C13" s="98"/>
      <c r="D13" s="50">
        <f>Worksheet!E50</f>
        <v>0</v>
      </c>
      <c r="E13" s="51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</row>
    <row r="14" spans="1:109" ht="15.75" x14ac:dyDescent="0.25">
      <c r="A14" s="30">
        <v>8</v>
      </c>
      <c r="B14" s="100" t="s">
        <v>40</v>
      </c>
      <c r="C14" s="98"/>
      <c r="D14" s="50">
        <f>Worksheet!E57</f>
        <v>0</v>
      </c>
      <c r="E14" s="51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</row>
    <row r="15" spans="1:109" ht="15.75" x14ac:dyDescent="0.25">
      <c r="A15" s="30">
        <v>9</v>
      </c>
      <c r="B15" s="100" t="s">
        <v>8</v>
      </c>
      <c r="C15" s="98"/>
      <c r="D15" s="50">
        <f>Worksheet!E65</f>
        <v>0</v>
      </c>
      <c r="E15" s="5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</row>
    <row r="16" spans="1:109" x14ac:dyDescent="0.25">
      <c r="A16" s="29"/>
      <c r="B16" s="49"/>
      <c r="C16" s="33" t="s">
        <v>9</v>
      </c>
      <c r="D16" s="50">
        <f>SUM(D7:D15)</f>
        <v>0</v>
      </c>
      <c r="E16" s="51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</row>
    <row r="17" spans="1:109" ht="30" x14ac:dyDescent="0.25">
      <c r="A17" s="30" t="s">
        <v>10</v>
      </c>
      <c r="B17" s="33" t="s">
        <v>11</v>
      </c>
      <c r="C17" s="59" t="s">
        <v>34</v>
      </c>
      <c r="D17" s="34" t="s">
        <v>12</v>
      </c>
      <c r="E17" s="35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</row>
    <row r="18" spans="1:109" x14ac:dyDescent="0.25">
      <c r="A18" s="30"/>
      <c r="B18" s="33" t="s">
        <v>11</v>
      </c>
      <c r="C18" s="37" t="s">
        <v>13</v>
      </c>
      <c r="D18" s="34" t="s">
        <v>12</v>
      </c>
      <c r="E18" s="35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</row>
    <row r="19" spans="1:109" x14ac:dyDescent="0.25">
      <c r="A19" s="39"/>
      <c r="B19" s="39"/>
      <c r="C19" s="40"/>
      <c r="D19" s="41"/>
      <c r="E19" s="41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</row>
    <row r="20" spans="1:109" x14ac:dyDescent="0.25">
      <c r="A20" s="38"/>
      <c r="B20" s="38"/>
      <c r="C20" s="42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</row>
    <row r="21" spans="1:109" x14ac:dyDescent="0.25">
      <c r="A21" s="65" t="s">
        <v>14</v>
      </c>
      <c r="B21" s="65"/>
      <c r="C21" s="65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</row>
    <row r="22" spans="1:109" x14ac:dyDescent="0.25">
      <c r="A22" s="52" t="s">
        <v>15</v>
      </c>
      <c r="B22" s="52" t="s">
        <v>16</v>
      </c>
      <c r="C22" s="52" t="s">
        <v>17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</row>
    <row r="23" spans="1:109" x14ac:dyDescent="0.25">
      <c r="A23" s="52" t="s">
        <v>18</v>
      </c>
      <c r="B23" s="53"/>
      <c r="C23" s="5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</row>
    <row r="24" spans="1:109" x14ac:dyDescent="0.25">
      <c r="A24" s="54">
        <v>1</v>
      </c>
      <c r="B24" s="53"/>
      <c r="C24" s="53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</row>
    <row r="25" spans="1:109" x14ac:dyDescent="0.25">
      <c r="A25" s="54">
        <v>2</v>
      </c>
      <c r="B25" s="53"/>
      <c r="C25" s="5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</row>
    <row r="26" spans="1:109" x14ac:dyDescent="0.25">
      <c r="A26" s="54" t="s">
        <v>19</v>
      </c>
      <c r="B26" s="53"/>
      <c r="C26" s="53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</row>
    <row r="27" spans="1:109" x14ac:dyDescent="0.25">
      <c r="A27" s="54">
        <v>1</v>
      </c>
      <c r="B27" s="53"/>
      <c r="C27" s="53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</row>
    <row r="28" spans="1:109" x14ac:dyDescent="0.25">
      <c r="A28" s="54">
        <v>2</v>
      </c>
      <c r="B28" s="53"/>
      <c r="C28" s="53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</row>
    <row r="29" spans="1:109" x14ac:dyDescent="0.25">
      <c r="A29" s="55" t="s">
        <v>20</v>
      </c>
      <c r="B29" s="56"/>
      <c r="C29" s="56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</row>
    <row r="30" spans="1:109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</row>
    <row r="31" spans="1:109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</row>
    <row r="32" spans="1:109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</row>
    <row r="33" spans="1:109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</row>
    <row r="34" spans="1:109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</row>
    <row r="35" spans="1:109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</row>
    <row r="36" spans="1:109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</row>
    <row r="37" spans="1:109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</row>
    <row r="38" spans="1:109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</row>
    <row r="39" spans="1:109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</row>
    <row r="40" spans="1:109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</row>
    <row r="41" spans="1:109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</row>
    <row r="42" spans="1:109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</row>
    <row r="43" spans="1:109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</row>
    <row r="44" spans="1:109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</row>
    <row r="45" spans="1:109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</row>
    <row r="46" spans="1:109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</row>
    <row r="47" spans="1:109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</row>
    <row r="48" spans="1:109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</row>
    <row r="49" spans="1:109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</row>
    <row r="50" spans="1:109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</row>
    <row r="51" spans="1:109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</row>
    <row r="52" spans="1:109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</row>
    <row r="53" spans="1:109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</row>
    <row r="54" spans="1:109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</row>
    <row r="55" spans="1:109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</row>
    <row r="56" spans="1:109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</row>
    <row r="57" spans="1:109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</row>
    <row r="58" spans="1:109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</row>
    <row r="59" spans="1:109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</row>
    <row r="60" spans="1:109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</row>
    <row r="61" spans="1:109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</row>
    <row r="62" spans="1:109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</row>
    <row r="63" spans="1:109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</row>
    <row r="64" spans="1:109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</row>
    <row r="65" spans="1:109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</row>
    <row r="66" spans="1:109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</row>
    <row r="67" spans="1:109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</row>
    <row r="68" spans="1:109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</row>
    <row r="69" spans="1:109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</row>
    <row r="70" spans="1:109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</row>
    <row r="71" spans="1:109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</row>
    <row r="72" spans="1:109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</row>
    <row r="73" spans="1:109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</row>
    <row r="74" spans="1:109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</row>
    <row r="75" spans="1:109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</row>
    <row r="76" spans="1:109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</row>
    <row r="77" spans="1:109" x14ac:dyDescent="0.2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</row>
    <row r="78" spans="1:109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</row>
    <row r="79" spans="1:109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</row>
    <row r="80" spans="1:109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</row>
    <row r="81" spans="1:109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</row>
    <row r="82" spans="1:109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</row>
    <row r="83" spans="1:109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</row>
    <row r="84" spans="1:109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</row>
    <row r="85" spans="1:109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</row>
    <row r="86" spans="1:109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</row>
    <row r="87" spans="1:109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</row>
    <row r="88" spans="1:109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</row>
    <row r="89" spans="1:109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</row>
    <row r="90" spans="1:109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</row>
    <row r="91" spans="1:109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</row>
    <row r="92" spans="1:109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</row>
    <row r="93" spans="1:109" x14ac:dyDescent="0.2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</row>
    <row r="94" spans="1:109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</row>
    <row r="95" spans="1:109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</row>
    <row r="96" spans="1:109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</row>
    <row r="97" spans="1:109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</row>
    <row r="98" spans="1:109" x14ac:dyDescent="0.2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</row>
    <row r="99" spans="1:109" x14ac:dyDescent="0.2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</row>
    <row r="100" spans="1:109" x14ac:dyDescent="0.2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</row>
    <row r="101" spans="1:109" x14ac:dyDescent="0.2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</row>
    <row r="102" spans="1:109" x14ac:dyDescent="0.2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</row>
    <row r="103" spans="1:109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</row>
    <row r="104" spans="1:109" x14ac:dyDescent="0.25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</row>
    <row r="105" spans="1:109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</row>
    <row r="106" spans="1:109" x14ac:dyDescent="0.25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</row>
    <row r="107" spans="1:109" x14ac:dyDescent="0.25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</row>
    <row r="108" spans="1:109" x14ac:dyDescent="0.25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</row>
    <row r="109" spans="1:109" x14ac:dyDescent="0.2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</row>
    <row r="110" spans="1:109" x14ac:dyDescent="0.25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</row>
    <row r="111" spans="1:109" x14ac:dyDescent="0.25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</row>
    <row r="112" spans="1:109" x14ac:dyDescent="0.25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</row>
    <row r="113" spans="1:109" x14ac:dyDescent="0.25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</row>
    <row r="114" spans="1:109" x14ac:dyDescent="0.2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</row>
    <row r="115" spans="1:109" x14ac:dyDescent="0.2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</row>
    <row r="116" spans="1:109" x14ac:dyDescent="0.2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</row>
    <row r="117" spans="1:109" x14ac:dyDescent="0.25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</row>
    <row r="118" spans="1:109" x14ac:dyDescent="0.25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</row>
    <row r="119" spans="1:109" x14ac:dyDescent="0.2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</row>
    <row r="120" spans="1:109" x14ac:dyDescent="0.2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</row>
    <row r="121" spans="1:109" x14ac:dyDescent="0.25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</row>
    <row r="122" spans="1:109" x14ac:dyDescent="0.2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</row>
    <row r="123" spans="1:109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</row>
    <row r="124" spans="1:109" x14ac:dyDescent="0.25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</row>
    <row r="125" spans="1:109" x14ac:dyDescent="0.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</row>
    <row r="126" spans="1:109" x14ac:dyDescent="0.2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</row>
    <row r="127" spans="1:109" x14ac:dyDescent="0.25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</row>
    <row r="128" spans="1:109" x14ac:dyDescent="0.25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</row>
    <row r="129" spans="1:109" x14ac:dyDescent="0.25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</row>
    <row r="130" spans="1:109" x14ac:dyDescent="0.25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</row>
    <row r="131" spans="1:109" x14ac:dyDescent="0.25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</row>
    <row r="132" spans="1:109" x14ac:dyDescent="0.25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</row>
    <row r="133" spans="1:109" x14ac:dyDescent="0.25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</row>
    <row r="134" spans="1:109" x14ac:dyDescent="0.25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</row>
    <row r="135" spans="1:109" x14ac:dyDescent="0.2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</row>
    <row r="136" spans="1:109" x14ac:dyDescent="0.25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</row>
    <row r="137" spans="1:109" x14ac:dyDescent="0.25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</row>
    <row r="138" spans="1:109" x14ac:dyDescent="0.25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</row>
    <row r="139" spans="1:109" x14ac:dyDescent="0.25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</row>
    <row r="140" spans="1:109" x14ac:dyDescent="0.25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</row>
    <row r="141" spans="1:109" x14ac:dyDescent="0.2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</row>
    <row r="142" spans="1:109" x14ac:dyDescent="0.25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</row>
    <row r="143" spans="1:109" x14ac:dyDescent="0.25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</row>
    <row r="144" spans="1:109" x14ac:dyDescent="0.25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</row>
    <row r="145" spans="1:109" x14ac:dyDescent="0.2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</row>
    <row r="146" spans="1:109" x14ac:dyDescent="0.25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</row>
    <row r="147" spans="1:109" x14ac:dyDescent="0.25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</row>
    <row r="148" spans="1:109" x14ac:dyDescent="0.25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</row>
    <row r="149" spans="1:109" x14ac:dyDescent="0.25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</row>
    <row r="150" spans="1:109" x14ac:dyDescent="0.25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</row>
    <row r="151" spans="1:109" x14ac:dyDescent="0.25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</row>
    <row r="152" spans="1:109" x14ac:dyDescent="0.25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</row>
    <row r="153" spans="1:109" x14ac:dyDescent="0.25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</row>
    <row r="154" spans="1:109" x14ac:dyDescent="0.25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</row>
    <row r="155" spans="1:109" x14ac:dyDescent="0.25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</row>
    <row r="156" spans="1:109" x14ac:dyDescent="0.25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</row>
    <row r="157" spans="1:109" x14ac:dyDescent="0.25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</row>
    <row r="158" spans="1:109" x14ac:dyDescent="0.25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</row>
    <row r="159" spans="1:109" x14ac:dyDescent="0.25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</row>
    <row r="160" spans="1:109" x14ac:dyDescent="0.25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</row>
    <row r="161" spans="1:109" x14ac:dyDescent="0.25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</row>
    <row r="162" spans="1:109" x14ac:dyDescent="0.25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</row>
    <row r="163" spans="1:109" x14ac:dyDescent="0.25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</row>
    <row r="164" spans="1:109" x14ac:dyDescent="0.25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</row>
    <row r="165" spans="1:109" x14ac:dyDescent="0.25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</row>
    <row r="166" spans="1:109" x14ac:dyDescent="0.25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</row>
    <row r="167" spans="1:109" x14ac:dyDescent="0.25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</row>
    <row r="168" spans="1:109" x14ac:dyDescent="0.25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</row>
    <row r="169" spans="1:109" x14ac:dyDescent="0.25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</row>
    <row r="170" spans="1:109" x14ac:dyDescent="0.25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</row>
    <row r="171" spans="1:109" x14ac:dyDescent="0.25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</row>
    <row r="172" spans="1:109" x14ac:dyDescent="0.25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</row>
    <row r="173" spans="1:109" x14ac:dyDescent="0.25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</row>
    <row r="174" spans="1:109" x14ac:dyDescent="0.25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</row>
    <row r="175" spans="1:109" x14ac:dyDescent="0.2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</row>
    <row r="176" spans="1:109" x14ac:dyDescent="0.2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</row>
    <row r="177" spans="1:109" x14ac:dyDescent="0.25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</row>
    <row r="178" spans="1:109" x14ac:dyDescent="0.25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</row>
    <row r="179" spans="1:109" x14ac:dyDescent="0.25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</row>
    <row r="180" spans="1:109" x14ac:dyDescent="0.25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</row>
    <row r="181" spans="1:109" x14ac:dyDescent="0.25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</row>
    <row r="182" spans="1:109" x14ac:dyDescent="0.25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</row>
    <row r="183" spans="1:109" x14ac:dyDescent="0.25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</row>
    <row r="184" spans="1:109" x14ac:dyDescent="0.25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</row>
    <row r="185" spans="1:109" x14ac:dyDescent="0.2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</row>
    <row r="186" spans="1:109" x14ac:dyDescent="0.25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</row>
    <row r="187" spans="1:109" x14ac:dyDescent="0.25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</row>
    <row r="188" spans="1:109" x14ac:dyDescent="0.25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</row>
    <row r="189" spans="1:109" x14ac:dyDescent="0.25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</row>
    <row r="190" spans="1:109" x14ac:dyDescent="0.25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</row>
    <row r="191" spans="1:109" x14ac:dyDescent="0.25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</row>
    <row r="192" spans="1:109" x14ac:dyDescent="0.25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</row>
    <row r="193" spans="1:109" x14ac:dyDescent="0.25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</row>
    <row r="194" spans="1:109" x14ac:dyDescent="0.25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</row>
    <row r="195" spans="1:109" x14ac:dyDescent="0.25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</row>
    <row r="196" spans="1:109" x14ac:dyDescent="0.25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</row>
    <row r="197" spans="1:109" x14ac:dyDescent="0.25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</row>
    <row r="198" spans="1:109" x14ac:dyDescent="0.25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</row>
    <row r="199" spans="1:109" x14ac:dyDescent="0.25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</row>
    <row r="200" spans="1:109" x14ac:dyDescent="0.25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</row>
    <row r="201" spans="1:109" x14ac:dyDescent="0.25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</row>
    <row r="202" spans="1:109" x14ac:dyDescent="0.25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</row>
    <row r="203" spans="1:109" x14ac:dyDescent="0.25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</row>
    <row r="204" spans="1:109" x14ac:dyDescent="0.25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</row>
    <row r="205" spans="1:109" x14ac:dyDescent="0.2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</row>
    <row r="206" spans="1:109" x14ac:dyDescent="0.25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</row>
    <row r="207" spans="1:109" x14ac:dyDescent="0.25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</row>
    <row r="208" spans="1:109" x14ac:dyDescent="0.25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</row>
    <row r="209" spans="1:109" x14ac:dyDescent="0.2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</row>
    <row r="210" spans="1:109" x14ac:dyDescent="0.2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</row>
    <row r="211" spans="1:109" x14ac:dyDescent="0.25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</row>
    <row r="212" spans="1:109" x14ac:dyDescent="0.25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</row>
    <row r="213" spans="1:109" x14ac:dyDescent="0.25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</row>
    <row r="214" spans="1:109" x14ac:dyDescent="0.25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</row>
    <row r="215" spans="1:109" x14ac:dyDescent="0.2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</row>
    <row r="216" spans="1:109" x14ac:dyDescent="0.25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</row>
    <row r="217" spans="1:109" x14ac:dyDescent="0.25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</row>
    <row r="218" spans="1:109" x14ac:dyDescent="0.25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</row>
    <row r="219" spans="1:109" x14ac:dyDescent="0.25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</row>
    <row r="220" spans="1:109" x14ac:dyDescent="0.25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</row>
    <row r="221" spans="1:109" x14ac:dyDescent="0.25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</row>
    <row r="222" spans="1:109" x14ac:dyDescent="0.25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</row>
    <row r="223" spans="1:109" x14ac:dyDescent="0.25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</row>
    <row r="224" spans="1:109" x14ac:dyDescent="0.25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</row>
    <row r="225" spans="1:109" x14ac:dyDescent="0.2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</row>
    <row r="226" spans="1:109" x14ac:dyDescent="0.25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</row>
    <row r="227" spans="1:109" x14ac:dyDescent="0.25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</row>
    <row r="228" spans="1:109" x14ac:dyDescent="0.25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</row>
    <row r="229" spans="1:109" x14ac:dyDescent="0.25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</row>
    <row r="230" spans="1:109" x14ac:dyDescent="0.25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</row>
    <row r="231" spans="1:109" x14ac:dyDescent="0.25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</row>
    <row r="232" spans="1:109" x14ac:dyDescent="0.25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</row>
    <row r="233" spans="1:109" x14ac:dyDescent="0.25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</row>
    <row r="234" spans="1:109" x14ac:dyDescent="0.25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</row>
    <row r="235" spans="1:109" x14ac:dyDescent="0.2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</row>
    <row r="236" spans="1:109" x14ac:dyDescent="0.25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</row>
    <row r="237" spans="1:109" x14ac:dyDescent="0.25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</row>
    <row r="238" spans="1:109" x14ac:dyDescent="0.25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</row>
    <row r="239" spans="1:109" x14ac:dyDescent="0.25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</row>
    <row r="240" spans="1:109" x14ac:dyDescent="0.25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</row>
    <row r="241" spans="1:109" x14ac:dyDescent="0.25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</row>
    <row r="242" spans="1:109" x14ac:dyDescent="0.25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</row>
    <row r="243" spans="1:109" x14ac:dyDescent="0.25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</row>
    <row r="244" spans="1:109" x14ac:dyDescent="0.25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</row>
    <row r="245" spans="1:109" x14ac:dyDescent="0.2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</row>
    <row r="246" spans="1:109" x14ac:dyDescent="0.25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</row>
    <row r="247" spans="1:109" x14ac:dyDescent="0.25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</row>
    <row r="248" spans="1:109" x14ac:dyDescent="0.25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</row>
    <row r="249" spans="1:109" x14ac:dyDescent="0.25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</row>
    <row r="250" spans="1:109" x14ac:dyDescent="0.25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</row>
    <row r="251" spans="1:109" x14ac:dyDescent="0.25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</row>
    <row r="252" spans="1:109" x14ac:dyDescent="0.25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</row>
    <row r="253" spans="1:109" x14ac:dyDescent="0.25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</row>
    <row r="254" spans="1:109" x14ac:dyDescent="0.25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</row>
    <row r="255" spans="1:109" x14ac:dyDescent="0.25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</row>
    <row r="256" spans="1:109" x14ac:dyDescent="0.25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</row>
    <row r="257" spans="1:109" x14ac:dyDescent="0.25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</row>
    <row r="258" spans="1:109" x14ac:dyDescent="0.25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</row>
    <row r="259" spans="1:109" x14ac:dyDescent="0.25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</row>
    <row r="260" spans="1:109" x14ac:dyDescent="0.25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</row>
    <row r="261" spans="1:109" x14ac:dyDescent="0.25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</row>
    <row r="262" spans="1:109" x14ac:dyDescent="0.25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</row>
    <row r="263" spans="1:109" x14ac:dyDescent="0.25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</row>
    <row r="264" spans="1:109" x14ac:dyDescent="0.25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</row>
    <row r="265" spans="1:109" x14ac:dyDescent="0.2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</row>
    <row r="266" spans="1:109" x14ac:dyDescent="0.25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</row>
    <row r="267" spans="1:109" x14ac:dyDescent="0.25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</row>
    <row r="268" spans="1:109" x14ac:dyDescent="0.25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</row>
    <row r="269" spans="1:109" x14ac:dyDescent="0.25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</row>
    <row r="270" spans="1:109" x14ac:dyDescent="0.25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</row>
    <row r="271" spans="1:109" x14ac:dyDescent="0.25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</row>
    <row r="272" spans="1:109" x14ac:dyDescent="0.25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</row>
    <row r="273" spans="1:109" x14ac:dyDescent="0.25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</row>
    <row r="274" spans="1:109" x14ac:dyDescent="0.25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</row>
    <row r="275" spans="1:109" x14ac:dyDescent="0.25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</row>
    <row r="276" spans="1:109" x14ac:dyDescent="0.25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</row>
    <row r="277" spans="1:109" x14ac:dyDescent="0.25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</row>
    <row r="278" spans="1:109" x14ac:dyDescent="0.25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</row>
    <row r="279" spans="1:109" x14ac:dyDescent="0.25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</row>
    <row r="280" spans="1:109" x14ac:dyDescent="0.25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</row>
    <row r="281" spans="1:109" x14ac:dyDescent="0.25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</row>
    <row r="282" spans="1:109" x14ac:dyDescent="0.25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</row>
    <row r="283" spans="1:109" x14ac:dyDescent="0.25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/>
      <c r="CZ283" s="38"/>
      <c r="DA283" s="38"/>
      <c r="DB283" s="38"/>
      <c r="DC283" s="38"/>
      <c r="DD283" s="38"/>
      <c r="DE283" s="38"/>
    </row>
    <row r="284" spans="1:109" x14ac:dyDescent="0.25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/>
      <c r="CG284" s="38"/>
      <c r="CH284" s="38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</row>
    <row r="285" spans="1:109" x14ac:dyDescent="0.25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/>
      <c r="CG285" s="38"/>
      <c r="CH285" s="38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</row>
    <row r="286" spans="1:109" x14ac:dyDescent="0.25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/>
      <c r="CH286" s="38"/>
      <c r="CI286" s="38"/>
      <c r="CJ286" s="38"/>
      <c r="CK286" s="38"/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</row>
    <row r="287" spans="1:109" x14ac:dyDescent="0.25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</row>
    <row r="288" spans="1:109" x14ac:dyDescent="0.25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  <c r="CB288" s="38"/>
      <c r="CC288" s="38"/>
      <c r="CD288" s="38"/>
      <c r="CE288" s="38"/>
      <c r="CF288" s="38"/>
      <c r="CG288" s="38"/>
      <c r="CH288" s="38"/>
      <c r="CI288" s="38"/>
      <c r="CJ288" s="38"/>
      <c r="CK288" s="38"/>
      <c r="CL288" s="38"/>
      <c r="CM288" s="38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</row>
    <row r="289" spans="1:109" x14ac:dyDescent="0.25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  <c r="CB289" s="38"/>
      <c r="CC289" s="38"/>
      <c r="CD289" s="38"/>
      <c r="CE289" s="38"/>
      <c r="CF289" s="38"/>
      <c r="CG289" s="38"/>
      <c r="CH289" s="38"/>
      <c r="CI289" s="38"/>
      <c r="CJ289" s="38"/>
      <c r="CK289" s="38"/>
      <c r="CL289" s="38"/>
      <c r="CM289" s="38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</row>
    <row r="290" spans="1:109" x14ac:dyDescent="0.25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38"/>
      <c r="CP290" s="38"/>
      <c r="CQ290" s="38"/>
      <c r="CR290" s="38"/>
      <c r="CS290" s="38"/>
      <c r="CT290" s="38"/>
      <c r="CU290" s="38"/>
      <c r="CV290" s="38"/>
      <c r="CW290" s="38"/>
      <c r="CX290" s="38"/>
      <c r="CY290" s="38"/>
      <c r="CZ290" s="38"/>
      <c r="DA290" s="38"/>
      <c r="DB290" s="38"/>
      <c r="DC290" s="38"/>
      <c r="DD290" s="38"/>
      <c r="DE290" s="38"/>
    </row>
    <row r="291" spans="1:109" x14ac:dyDescent="0.25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38"/>
      <c r="CP291" s="38"/>
      <c r="CQ291" s="38"/>
      <c r="CR291" s="38"/>
      <c r="CS291" s="38"/>
      <c r="CT291" s="38"/>
      <c r="CU291" s="38"/>
      <c r="CV291" s="38"/>
      <c r="CW291" s="38"/>
      <c r="CX291" s="38"/>
      <c r="CY291" s="38"/>
      <c r="CZ291" s="38"/>
      <c r="DA291" s="38"/>
      <c r="DB291" s="38"/>
      <c r="DC291" s="38"/>
      <c r="DD291" s="38"/>
      <c r="DE291" s="38"/>
    </row>
    <row r="292" spans="1:109" x14ac:dyDescent="0.25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</row>
    <row r="293" spans="1:109" x14ac:dyDescent="0.25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</row>
    <row r="294" spans="1:109" x14ac:dyDescent="0.25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</row>
    <row r="295" spans="1:109" x14ac:dyDescent="0.25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/>
      <c r="CY295" s="38"/>
      <c r="CZ295" s="38"/>
      <c r="DA295" s="38"/>
      <c r="DB295" s="38"/>
      <c r="DC295" s="38"/>
      <c r="DD295" s="38"/>
      <c r="DE295" s="38"/>
    </row>
    <row r="296" spans="1:109" x14ac:dyDescent="0.25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  <c r="CB296" s="38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38"/>
      <c r="CT296" s="38"/>
      <c r="CU296" s="38"/>
      <c r="CV296" s="38"/>
      <c r="CW296" s="38"/>
      <c r="CX296" s="38"/>
      <c r="CY296" s="38"/>
      <c r="CZ296" s="38"/>
      <c r="DA296" s="38"/>
      <c r="DB296" s="38"/>
      <c r="DC296" s="38"/>
      <c r="DD296" s="38"/>
      <c r="DE296" s="38"/>
    </row>
    <row r="297" spans="1:109" x14ac:dyDescent="0.25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  <c r="DB297" s="38"/>
      <c r="DC297" s="38"/>
      <c r="DD297" s="38"/>
      <c r="DE297" s="38"/>
    </row>
    <row r="298" spans="1:109" x14ac:dyDescent="0.25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</row>
    <row r="299" spans="1:109" x14ac:dyDescent="0.25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38"/>
      <c r="CT299" s="38"/>
      <c r="CU299" s="38"/>
      <c r="CV299" s="38"/>
      <c r="CW299" s="38"/>
      <c r="CX299" s="38"/>
      <c r="CY299" s="38"/>
      <c r="CZ299" s="38"/>
      <c r="DA299" s="38"/>
      <c r="DB299" s="38"/>
      <c r="DC299" s="38"/>
      <c r="DD299" s="38"/>
      <c r="DE299" s="38"/>
    </row>
    <row r="300" spans="1:109" x14ac:dyDescent="0.25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  <c r="CB300" s="38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38"/>
      <c r="CT300" s="38"/>
      <c r="CU300" s="38"/>
      <c r="CV300" s="38"/>
      <c r="CW300" s="38"/>
      <c r="CX300" s="38"/>
      <c r="CY300" s="38"/>
      <c r="CZ300" s="38"/>
      <c r="DA300" s="38"/>
      <c r="DB300" s="38"/>
      <c r="DC300" s="38"/>
      <c r="DD300" s="38"/>
      <c r="DE300" s="38"/>
    </row>
    <row r="301" spans="1:109" x14ac:dyDescent="0.25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</row>
    <row r="302" spans="1:109" x14ac:dyDescent="0.25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  <c r="CB302" s="38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38"/>
      <c r="CT302" s="38"/>
      <c r="CU302" s="38"/>
      <c r="CV302" s="38"/>
      <c r="CW302" s="38"/>
      <c r="CX302" s="38"/>
      <c r="CY302" s="38"/>
      <c r="CZ302" s="38"/>
      <c r="DA302" s="38"/>
      <c r="DB302" s="38"/>
      <c r="DC302" s="38"/>
      <c r="DD302" s="38"/>
      <c r="DE302" s="38"/>
    </row>
    <row r="303" spans="1:109" x14ac:dyDescent="0.25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</row>
    <row r="304" spans="1:109" x14ac:dyDescent="0.25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</row>
    <row r="305" spans="1:109" x14ac:dyDescent="0.25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</row>
    <row r="306" spans="1:109" x14ac:dyDescent="0.25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</row>
    <row r="307" spans="1:109" x14ac:dyDescent="0.25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</row>
    <row r="308" spans="1:109" x14ac:dyDescent="0.25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</row>
    <row r="309" spans="1:109" x14ac:dyDescent="0.25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</row>
    <row r="310" spans="1:109" x14ac:dyDescent="0.25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</row>
    <row r="311" spans="1:109" x14ac:dyDescent="0.25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</row>
    <row r="312" spans="1:109" x14ac:dyDescent="0.25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  <c r="CA312" s="38"/>
      <c r="CB312" s="38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38"/>
      <c r="CT312" s="38"/>
      <c r="CU312" s="38"/>
      <c r="CV312" s="38"/>
      <c r="CW312" s="38"/>
      <c r="CX312" s="38"/>
      <c r="CY312" s="38"/>
      <c r="CZ312" s="38"/>
      <c r="DA312" s="38"/>
      <c r="DB312" s="38"/>
      <c r="DC312" s="38"/>
      <c r="DD312" s="38"/>
      <c r="DE312" s="38"/>
    </row>
    <row r="313" spans="1:109" x14ac:dyDescent="0.25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</row>
    <row r="314" spans="1:109" x14ac:dyDescent="0.25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38"/>
      <c r="CT314" s="38"/>
      <c r="CU314" s="38"/>
      <c r="CV314" s="38"/>
      <c r="CW314" s="38"/>
      <c r="CX314" s="38"/>
      <c r="CY314" s="38"/>
      <c r="CZ314" s="38"/>
      <c r="DA314" s="38"/>
      <c r="DB314" s="38"/>
      <c r="DC314" s="38"/>
      <c r="DD314" s="38"/>
      <c r="DE314" s="38"/>
    </row>
    <row r="315" spans="1:109" x14ac:dyDescent="0.25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38"/>
      <c r="CT315" s="38"/>
      <c r="CU315" s="38"/>
      <c r="CV315" s="38"/>
      <c r="CW315" s="38"/>
      <c r="CX315" s="38"/>
      <c r="CY315" s="38"/>
      <c r="CZ315" s="38"/>
      <c r="DA315" s="38"/>
      <c r="DB315" s="38"/>
      <c r="DC315" s="38"/>
      <c r="DD315" s="38"/>
      <c r="DE315" s="38"/>
    </row>
    <row r="316" spans="1:109" x14ac:dyDescent="0.25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  <c r="CA316" s="38"/>
      <c r="CB316" s="38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</row>
    <row r="317" spans="1:109" x14ac:dyDescent="0.25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</row>
    <row r="318" spans="1:109" x14ac:dyDescent="0.25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/>
      <c r="DE318" s="38"/>
    </row>
    <row r="319" spans="1:109" x14ac:dyDescent="0.25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  <c r="CA319" s="38"/>
      <c r="CB319" s="38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38"/>
      <c r="CT319" s="38"/>
      <c r="CU319" s="38"/>
      <c r="CV319" s="38"/>
      <c r="CW319" s="38"/>
      <c r="CX319" s="38"/>
      <c r="CY319" s="38"/>
      <c r="CZ319" s="38"/>
      <c r="DA319" s="38"/>
      <c r="DB319" s="38"/>
      <c r="DC319" s="38"/>
      <c r="DD319" s="38"/>
      <c r="DE319" s="38"/>
    </row>
    <row r="320" spans="1:109" x14ac:dyDescent="0.25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38"/>
      <c r="CT320" s="38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38"/>
    </row>
    <row r="321" spans="1:109" x14ac:dyDescent="0.25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</row>
    <row r="322" spans="1:109" x14ac:dyDescent="0.25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38"/>
      <c r="CT322" s="38"/>
      <c r="CU322" s="38"/>
      <c r="CV322" s="38"/>
      <c r="CW322" s="38"/>
      <c r="CX322" s="38"/>
      <c r="CY322" s="38"/>
      <c r="CZ322" s="38"/>
      <c r="DA322" s="38"/>
      <c r="DB322" s="38"/>
      <c r="DC322" s="38"/>
      <c r="DD322" s="38"/>
      <c r="DE322" s="38"/>
    </row>
    <row r="323" spans="1:109" x14ac:dyDescent="0.25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</row>
    <row r="324" spans="1:109" x14ac:dyDescent="0.25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</row>
    <row r="325" spans="1:109" x14ac:dyDescent="0.25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</row>
    <row r="326" spans="1:109" x14ac:dyDescent="0.25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</row>
    <row r="327" spans="1:109" x14ac:dyDescent="0.25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  <c r="CA327" s="38"/>
      <c r="CB327" s="38"/>
      <c r="CC327" s="38"/>
      <c r="CD327" s="38"/>
      <c r="CE327" s="38"/>
      <c r="CF327" s="38"/>
      <c r="CG327" s="38"/>
      <c r="CH327" s="38"/>
      <c r="CI327" s="38"/>
      <c r="CJ327" s="38"/>
      <c r="CK327" s="38"/>
      <c r="CL327" s="38"/>
      <c r="CM327" s="38"/>
      <c r="CN327" s="38"/>
      <c r="CO327" s="38"/>
      <c r="CP327" s="38"/>
      <c r="CQ327" s="38"/>
      <c r="CR327" s="38"/>
      <c r="CS327" s="38"/>
      <c r="CT327" s="38"/>
      <c r="CU327" s="38"/>
      <c r="CV327" s="38"/>
      <c r="CW327" s="38"/>
      <c r="CX327" s="38"/>
      <c r="CY327" s="38"/>
      <c r="CZ327" s="38"/>
      <c r="DA327" s="38"/>
      <c r="DB327" s="38"/>
      <c r="DC327" s="38"/>
      <c r="DD327" s="38"/>
      <c r="DE327" s="38"/>
    </row>
    <row r="328" spans="1:109" x14ac:dyDescent="0.25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  <c r="CA328" s="38"/>
      <c r="CB328" s="38"/>
      <c r="CC328" s="38"/>
      <c r="CD328" s="38"/>
      <c r="CE328" s="38"/>
      <c r="CF328" s="38"/>
      <c r="CG328" s="38"/>
      <c r="CH328" s="38"/>
      <c r="CI328" s="38"/>
      <c r="CJ328" s="38"/>
      <c r="CK328" s="38"/>
      <c r="CL328" s="38"/>
      <c r="CM328" s="38"/>
      <c r="CN328" s="38"/>
      <c r="CO328" s="38"/>
      <c r="CP328" s="38"/>
      <c r="CQ328" s="38"/>
      <c r="CR328" s="38"/>
      <c r="CS328" s="38"/>
      <c r="CT328" s="38"/>
      <c r="CU328" s="38"/>
      <c r="CV328" s="38"/>
      <c r="CW328" s="38"/>
      <c r="CX328" s="38"/>
      <c r="CY328" s="38"/>
      <c r="CZ328" s="38"/>
      <c r="DA328" s="38"/>
      <c r="DB328" s="38"/>
      <c r="DC328" s="38"/>
      <c r="DD328" s="38"/>
      <c r="DE328" s="38"/>
    </row>
    <row r="329" spans="1:109" x14ac:dyDescent="0.25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</row>
    <row r="330" spans="1:109" x14ac:dyDescent="0.25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  <c r="CA330" s="38"/>
      <c r="CB330" s="38"/>
      <c r="CC330" s="38"/>
      <c r="CD330" s="38"/>
      <c r="CE330" s="38"/>
      <c r="CF330" s="38"/>
      <c r="CG330" s="38"/>
      <c r="CH330" s="38"/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/>
      <c r="CW330" s="38"/>
      <c r="CX330" s="38"/>
      <c r="CY330" s="38"/>
      <c r="CZ330" s="38"/>
      <c r="DA330" s="38"/>
      <c r="DB330" s="38"/>
      <c r="DC330" s="38"/>
      <c r="DD330" s="38"/>
      <c r="DE330" s="38"/>
    </row>
    <row r="331" spans="1:109" x14ac:dyDescent="0.25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/>
      <c r="CH331" s="38"/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</row>
    <row r="332" spans="1:109" x14ac:dyDescent="0.25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</row>
    <row r="333" spans="1:109" x14ac:dyDescent="0.25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</row>
    <row r="334" spans="1:109" x14ac:dyDescent="0.25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</row>
    <row r="335" spans="1:109" x14ac:dyDescent="0.25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</row>
    <row r="336" spans="1:109" x14ac:dyDescent="0.25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</row>
    <row r="337" spans="1:109" x14ac:dyDescent="0.25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  <c r="CA337" s="38"/>
      <c r="CB337" s="38"/>
      <c r="CC337" s="38"/>
      <c r="CD337" s="38"/>
      <c r="CE337" s="38"/>
      <c r="CF337" s="38"/>
      <c r="CG337" s="38"/>
      <c r="CH337" s="38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</row>
    <row r="338" spans="1:109" x14ac:dyDescent="0.25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  <c r="CA338" s="38"/>
      <c r="CB338" s="38"/>
      <c r="CC338" s="38"/>
      <c r="CD338" s="38"/>
      <c r="CE338" s="38"/>
      <c r="CF338" s="38"/>
      <c r="CG338" s="38"/>
      <c r="CH338" s="38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</row>
    <row r="339" spans="1:109" x14ac:dyDescent="0.25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  <c r="CA339" s="38"/>
      <c r="CB339" s="38"/>
      <c r="CC339" s="38"/>
      <c r="CD339" s="38"/>
      <c r="CE339" s="38"/>
      <c r="CF339" s="38"/>
      <c r="CG339" s="38"/>
      <c r="CH339" s="38"/>
      <c r="CI339" s="38"/>
      <c r="CJ339" s="38"/>
      <c r="CK339" s="38"/>
      <c r="CL339" s="38"/>
      <c r="CM339" s="38"/>
      <c r="CN339" s="38"/>
      <c r="CO339" s="38"/>
      <c r="CP339" s="38"/>
      <c r="CQ339" s="38"/>
      <c r="CR339" s="38"/>
      <c r="CS339" s="38"/>
      <c r="CT339" s="38"/>
      <c r="CU339" s="38"/>
      <c r="CV339" s="38"/>
      <c r="CW339" s="38"/>
      <c r="CX339" s="38"/>
      <c r="CY339" s="38"/>
      <c r="CZ339" s="38"/>
      <c r="DA339" s="38"/>
      <c r="DB339" s="38"/>
      <c r="DC339" s="38"/>
      <c r="DD339" s="38"/>
      <c r="DE339" s="38"/>
    </row>
    <row r="340" spans="1:109" x14ac:dyDescent="0.25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  <c r="CA340" s="38"/>
      <c r="CB340" s="38"/>
      <c r="CC340" s="38"/>
      <c r="CD340" s="38"/>
      <c r="CE340" s="38"/>
      <c r="CF340" s="38"/>
      <c r="CG340" s="38"/>
      <c r="CH340" s="38"/>
      <c r="CI340" s="38"/>
      <c r="CJ340" s="38"/>
      <c r="CK340" s="38"/>
      <c r="CL340" s="38"/>
      <c r="CM340" s="38"/>
      <c r="CN340" s="38"/>
      <c r="CO340" s="38"/>
      <c r="CP340" s="38"/>
      <c r="CQ340" s="38"/>
      <c r="CR340" s="38"/>
      <c r="CS340" s="38"/>
      <c r="CT340" s="38"/>
      <c r="CU340" s="38"/>
      <c r="CV340" s="38"/>
      <c r="CW340" s="38"/>
      <c r="CX340" s="38"/>
      <c r="CY340" s="38"/>
      <c r="CZ340" s="38"/>
      <c r="DA340" s="38"/>
      <c r="DB340" s="38"/>
      <c r="DC340" s="38"/>
      <c r="DD340" s="38"/>
      <c r="DE340" s="38"/>
    </row>
    <row r="341" spans="1:109" x14ac:dyDescent="0.25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/>
      <c r="CB341" s="38"/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/>
      <c r="CW341" s="38"/>
      <c r="CX341" s="38"/>
      <c r="CY341" s="38"/>
      <c r="CZ341" s="38"/>
      <c r="DA341" s="38"/>
      <c r="DB341" s="38"/>
      <c r="DC341" s="38"/>
      <c r="DD341" s="38"/>
      <c r="DE341" s="38"/>
    </row>
    <row r="342" spans="1:109" x14ac:dyDescent="0.25"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</row>
    <row r="343" spans="1:109" x14ac:dyDescent="0.25"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/>
      <c r="CH343" s="38"/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</row>
    <row r="344" spans="1:109" x14ac:dyDescent="0.25"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/>
      <c r="CN344" s="38"/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</row>
    <row r="345" spans="1:109" x14ac:dyDescent="0.25"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  <c r="CA345" s="38"/>
      <c r="CB345" s="38"/>
      <c r="CC345" s="38"/>
      <c r="CD345" s="38"/>
      <c r="CE345" s="38"/>
      <c r="CF345" s="38"/>
      <c r="CG345" s="38"/>
      <c r="CH345" s="38"/>
      <c r="CI345" s="38"/>
      <c r="CJ345" s="38"/>
      <c r="CK345" s="38"/>
      <c r="CL345" s="38"/>
      <c r="CM345" s="38"/>
      <c r="CN345" s="38"/>
      <c r="CO345" s="38"/>
      <c r="CP345" s="38"/>
      <c r="CQ345" s="38"/>
      <c r="CR345" s="38"/>
      <c r="CS345" s="38"/>
      <c r="CT345" s="38"/>
      <c r="CU345" s="38"/>
      <c r="CV345" s="38"/>
      <c r="CW345" s="38"/>
      <c r="CX345" s="38"/>
      <c r="CY345" s="38"/>
      <c r="CZ345" s="38"/>
      <c r="DA345" s="38"/>
      <c r="DB345" s="38"/>
      <c r="DC345" s="38"/>
      <c r="DD345" s="38"/>
      <c r="DE345" s="38"/>
    </row>
    <row r="346" spans="1:109" x14ac:dyDescent="0.25"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  <c r="CA346" s="38"/>
      <c r="CB346" s="38"/>
      <c r="CC346" s="38"/>
      <c r="CD346" s="38"/>
      <c r="CE346" s="38"/>
      <c r="CF346" s="38"/>
      <c r="CG346" s="38"/>
      <c r="CH346" s="38"/>
      <c r="CI346" s="38"/>
      <c r="CJ346" s="38"/>
      <c r="CK346" s="38"/>
      <c r="CL346" s="38"/>
      <c r="CM346" s="38"/>
      <c r="CN346" s="38"/>
      <c r="CO346" s="38"/>
      <c r="CP346" s="38"/>
      <c r="CQ346" s="38"/>
      <c r="CR346" s="38"/>
      <c r="CS346" s="38"/>
      <c r="CT346" s="38"/>
      <c r="CU346" s="38"/>
      <c r="CV346" s="38"/>
      <c r="CW346" s="38"/>
      <c r="CX346" s="38"/>
      <c r="CY346" s="38"/>
      <c r="CZ346" s="38"/>
      <c r="DA346" s="38"/>
      <c r="DB346" s="38"/>
      <c r="DC346" s="38"/>
      <c r="DD346" s="38"/>
      <c r="DE346" s="38"/>
    </row>
    <row r="347" spans="1:109" x14ac:dyDescent="0.25"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</row>
    <row r="348" spans="1:109" x14ac:dyDescent="0.25"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</row>
    <row r="349" spans="1:109" x14ac:dyDescent="0.25"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/>
      <c r="DB349" s="38"/>
      <c r="DC349" s="38"/>
      <c r="DD349" s="38"/>
      <c r="DE349" s="38"/>
    </row>
    <row r="350" spans="1:109" x14ac:dyDescent="0.25"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</row>
    <row r="351" spans="1:109" x14ac:dyDescent="0.25"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</row>
    <row r="352" spans="1:109" x14ac:dyDescent="0.25"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</row>
    <row r="353" spans="6:109" x14ac:dyDescent="0.25"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</row>
    <row r="354" spans="6:109" x14ac:dyDescent="0.25"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  <c r="CA354" s="38"/>
      <c r="CB354" s="38"/>
      <c r="CC354" s="38"/>
      <c r="CD354" s="38"/>
      <c r="CE354" s="38"/>
      <c r="CF354" s="38"/>
      <c r="CG354" s="38"/>
      <c r="CH354" s="38"/>
      <c r="CI354" s="38"/>
      <c r="CJ354" s="38"/>
      <c r="CK354" s="38"/>
      <c r="CL354" s="38"/>
      <c r="CM354" s="38"/>
      <c r="CN354" s="38"/>
      <c r="CO354" s="38"/>
      <c r="CP354" s="38"/>
      <c r="CQ354" s="38"/>
      <c r="CR354" s="38"/>
      <c r="CS354" s="38"/>
      <c r="CT354" s="38"/>
      <c r="CU354" s="38"/>
      <c r="CV354" s="38"/>
      <c r="CW354" s="38"/>
      <c r="CX354" s="38"/>
      <c r="CY354" s="38"/>
      <c r="CZ354" s="38"/>
      <c r="DA354" s="38"/>
      <c r="DB354" s="38"/>
      <c r="DC354" s="38"/>
      <c r="DD354" s="38"/>
      <c r="DE354" s="38"/>
    </row>
    <row r="355" spans="6:109" x14ac:dyDescent="0.25"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  <c r="CA355" s="38"/>
      <c r="CB355" s="38"/>
      <c r="CC355" s="38"/>
      <c r="CD355" s="38"/>
      <c r="CE355" s="38"/>
      <c r="CF355" s="38"/>
      <c r="CG355" s="38"/>
      <c r="CH355" s="38"/>
      <c r="CI355" s="38"/>
      <c r="CJ355" s="38"/>
      <c r="CK355" s="38"/>
      <c r="CL355" s="38"/>
      <c r="CM355" s="38"/>
      <c r="CN355" s="38"/>
      <c r="CO355" s="38"/>
      <c r="CP355" s="38"/>
      <c r="CQ355" s="38"/>
      <c r="CR355" s="38"/>
      <c r="CS355" s="38"/>
      <c r="CT355" s="38"/>
      <c r="CU355" s="38"/>
      <c r="CV355" s="38"/>
      <c r="CW355" s="38"/>
      <c r="CX355" s="38"/>
      <c r="CY355" s="38"/>
      <c r="CZ355" s="38"/>
      <c r="DA355" s="38"/>
      <c r="DB355" s="38"/>
      <c r="DC355" s="38"/>
      <c r="DD355" s="38"/>
      <c r="DE355" s="38"/>
    </row>
    <row r="356" spans="6:109" x14ac:dyDescent="0.25"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  <c r="CA356" s="38"/>
      <c r="CB356" s="38"/>
      <c r="CC356" s="38"/>
      <c r="CD356" s="38"/>
      <c r="CE356" s="38"/>
      <c r="CF356" s="38"/>
      <c r="CG356" s="38"/>
      <c r="CH356" s="38"/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</row>
    <row r="357" spans="6:109" x14ac:dyDescent="0.25"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/>
      <c r="CH357" s="38"/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</row>
    <row r="358" spans="6:109" x14ac:dyDescent="0.25"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</row>
    <row r="359" spans="6:109" x14ac:dyDescent="0.25"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</row>
    <row r="360" spans="6:109" x14ac:dyDescent="0.25"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/>
      <c r="CY360" s="38"/>
      <c r="CZ360" s="38"/>
      <c r="DA360" s="38"/>
      <c r="DB360" s="38"/>
      <c r="DC360" s="38"/>
      <c r="DD360" s="38"/>
      <c r="DE360" s="38"/>
    </row>
    <row r="361" spans="6:109" x14ac:dyDescent="0.25"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</row>
    <row r="362" spans="6:109" x14ac:dyDescent="0.25"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/>
      <c r="CW362" s="38"/>
      <c r="CX362" s="38"/>
      <c r="CY362" s="38"/>
      <c r="CZ362" s="38"/>
      <c r="DA362" s="38"/>
      <c r="DB362" s="38"/>
      <c r="DC362" s="38"/>
      <c r="DD362" s="38"/>
      <c r="DE362" s="38"/>
    </row>
    <row r="363" spans="6:109" x14ac:dyDescent="0.25"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/>
      <c r="CM363" s="38"/>
      <c r="CN363" s="38"/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</row>
    <row r="364" spans="6:109" x14ac:dyDescent="0.25"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</row>
    <row r="365" spans="6:109" x14ac:dyDescent="0.25"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  <c r="CA365" s="38"/>
      <c r="CB365" s="38"/>
      <c r="CC365" s="38"/>
      <c r="CD365" s="38"/>
      <c r="CE365" s="38"/>
      <c r="CF365" s="38"/>
      <c r="CG365" s="38"/>
      <c r="CH365" s="38"/>
      <c r="CI365" s="38"/>
      <c r="CJ365" s="38"/>
      <c r="CK365" s="38"/>
      <c r="CL365" s="38"/>
      <c r="CM365" s="38"/>
      <c r="CN365" s="38"/>
      <c r="CO365" s="38"/>
      <c r="CP365" s="38"/>
      <c r="CQ365" s="38"/>
      <c r="CR365" s="38"/>
      <c r="CS365" s="38"/>
      <c r="CT365" s="38"/>
      <c r="CU365" s="38"/>
      <c r="CV365" s="38"/>
      <c r="CW365" s="38"/>
      <c r="CX365" s="38"/>
      <c r="CY365" s="38"/>
      <c r="CZ365" s="38"/>
      <c r="DA365" s="38"/>
      <c r="DB365" s="38"/>
      <c r="DC365" s="38"/>
      <c r="DD365" s="38"/>
      <c r="DE365" s="38"/>
    </row>
    <row r="366" spans="6:109" x14ac:dyDescent="0.25"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</row>
    <row r="367" spans="6:109" x14ac:dyDescent="0.25"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</row>
    <row r="368" spans="6:109" x14ac:dyDescent="0.25"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</row>
    <row r="369" spans="6:109" x14ac:dyDescent="0.25"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</row>
    <row r="370" spans="6:109" x14ac:dyDescent="0.25"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</row>
    <row r="371" spans="6:109" x14ac:dyDescent="0.25"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</row>
    <row r="372" spans="6:109" x14ac:dyDescent="0.25"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  <c r="CA372" s="38"/>
      <c r="CB372" s="38"/>
      <c r="CC372" s="38"/>
      <c r="CD372" s="38"/>
      <c r="CE372" s="38"/>
      <c r="CF372" s="38"/>
      <c r="CG372" s="38"/>
      <c r="CH372" s="38"/>
      <c r="CI372" s="38"/>
      <c r="CJ372" s="38"/>
      <c r="CK372" s="38"/>
      <c r="CL372" s="38"/>
      <c r="CM372" s="38"/>
      <c r="CN372" s="38"/>
      <c r="CO372" s="38"/>
      <c r="CP372" s="38"/>
      <c r="CQ372" s="38"/>
      <c r="CR372" s="38"/>
      <c r="CS372" s="38"/>
      <c r="CT372" s="38"/>
      <c r="CU372" s="38"/>
      <c r="CV372" s="38"/>
      <c r="CW372" s="38"/>
      <c r="CX372" s="38"/>
      <c r="CY372" s="38"/>
      <c r="CZ372" s="38"/>
      <c r="DA372" s="38"/>
      <c r="DB372" s="38"/>
      <c r="DC372" s="38"/>
      <c r="DD372" s="38"/>
      <c r="DE372" s="38"/>
    </row>
    <row r="373" spans="6:109" x14ac:dyDescent="0.25"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  <c r="CA373" s="38"/>
      <c r="CB373" s="38"/>
      <c r="CC373" s="38"/>
      <c r="CD373" s="38"/>
      <c r="CE373" s="38"/>
      <c r="CF373" s="38"/>
      <c r="CG373" s="38"/>
      <c r="CH373" s="38"/>
      <c r="CI373" s="38"/>
      <c r="CJ373" s="38"/>
      <c r="CK373" s="38"/>
      <c r="CL373" s="38"/>
      <c r="CM373" s="38"/>
      <c r="CN373" s="38"/>
      <c r="CO373" s="38"/>
      <c r="CP373" s="38"/>
      <c r="CQ373" s="38"/>
      <c r="CR373" s="38"/>
      <c r="CS373" s="38"/>
      <c r="CT373" s="38"/>
      <c r="CU373" s="38"/>
      <c r="CV373" s="38"/>
      <c r="CW373" s="38"/>
      <c r="CX373" s="38"/>
      <c r="CY373" s="38"/>
      <c r="CZ373" s="38"/>
      <c r="DA373" s="38"/>
      <c r="DB373" s="38"/>
      <c r="DC373" s="38"/>
      <c r="DD373" s="38"/>
      <c r="DE373" s="38"/>
    </row>
    <row r="374" spans="6:109" x14ac:dyDescent="0.25"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  <c r="CA374" s="38"/>
      <c r="CB374" s="38"/>
      <c r="CC374" s="38"/>
      <c r="CD374" s="38"/>
      <c r="CE374" s="38"/>
      <c r="CF374" s="38"/>
      <c r="CG374" s="38"/>
      <c r="CH374" s="38"/>
      <c r="CI374" s="38"/>
      <c r="CJ374" s="38"/>
      <c r="CK374" s="38"/>
      <c r="CL374" s="38"/>
      <c r="CM374" s="38"/>
      <c r="CN374" s="38"/>
      <c r="CO374" s="38"/>
      <c r="CP374" s="38"/>
      <c r="CQ374" s="38"/>
      <c r="CR374" s="38"/>
      <c r="CS374" s="38"/>
      <c r="CT374" s="38"/>
      <c r="CU374" s="38"/>
      <c r="CV374" s="38"/>
      <c r="CW374" s="38"/>
      <c r="CX374" s="38"/>
      <c r="CY374" s="38"/>
      <c r="CZ374" s="38"/>
      <c r="DA374" s="38"/>
      <c r="DB374" s="38"/>
      <c r="DC374" s="38"/>
      <c r="DD374" s="38"/>
      <c r="DE374" s="38"/>
    </row>
    <row r="375" spans="6:109" x14ac:dyDescent="0.25"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  <c r="CA375" s="38"/>
      <c r="CB375" s="38"/>
      <c r="CC375" s="38"/>
      <c r="CD375" s="38"/>
      <c r="CE375" s="38"/>
      <c r="CF375" s="38"/>
      <c r="CG375" s="38"/>
      <c r="CH375" s="38"/>
      <c r="CI375" s="38"/>
      <c r="CJ375" s="38"/>
      <c r="CK375" s="38"/>
      <c r="CL375" s="38"/>
      <c r="CM375" s="38"/>
      <c r="CN375" s="38"/>
      <c r="CO375" s="38"/>
      <c r="CP375" s="38"/>
      <c r="CQ375" s="38"/>
      <c r="CR375" s="38"/>
      <c r="CS375" s="38"/>
      <c r="CT375" s="38"/>
      <c r="CU375" s="38"/>
      <c r="CV375" s="38"/>
      <c r="CW375" s="38"/>
      <c r="CX375" s="38"/>
      <c r="CY375" s="38"/>
      <c r="CZ375" s="38"/>
      <c r="DA375" s="38"/>
      <c r="DB375" s="38"/>
      <c r="DC375" s="38"/>
      <c r="DD375" s="38"/>
      <c r="DE375" s="38"/>
    </row>
  </sheetData>
  <mergeCells count="8">
    <mergeCell ref="A21:C21"/>
    <mergeCell ref="A5:E5"/>
    <mergeCell ref="A1:B1"/>
    <mergeCell ref="A2:B2"/>
    <mergeCell ref="A3:B3"/>
    <mergeCell ref="C1:E1"/>
    <mergeCell ref="C2:E2"/>
    <mergeCell ref="C3:E3"/>
  </mergeCells>
  <pageMargins left="0.25" right="0.25" top="0.75" bottom="0.75" header="0.3" footer="0.3"/>
  <pageSetup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0F189-4198-45CB-86DD-668556C01E69}">
  <sheetPr>
    <pageSetUpPr fitToPage="1"/>
  </sheetPr>
  <dimension ref="A1:CL401"/>
  <sheetViews>
    <sheetView topLeftCell="A41" workbookViewId="0">
      <selection activeCell="E68" sqref="A1:E68"/>
    </sheetView>
  </sheetViews>
  <sheetFormatPr defaultColWidth="9.140625" defaultRowHeight="15.75" x14ac:dyDescent="0.25"/>
  <cols>
    <col min="1" max="1" width="49.85546875" style="1" customWidth="1"/>
    <col min="2" max="2" width="18" style="1" customWidth="1"/>
    <col min="3" max="3" width="19" style="1" customWidth="1"/>
    <col min="4" max="4" width="19.28515625" style="1" customWidth="1"/>
    <col min="5" max="5" width="22.42578125" style="1" customWidth="1"/>
    <col min="6" max="16384" width="9.140625" style="1"/>
  </cols>
  <sheetData>
    <row r="1" spans="1:90" ht="20.25" x14ac:dyDescent="0.3">
      <c r="A1" s="83" t="s">
        <v>21</v>
      </c>
      <c r="B1" s="84"/>
      <c r="C1" s="84"/>
      <c r="D1" s="84"/>
      <c r="E1" s="85"/>
      <c r="F1" s="43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</row>
    <row r="2" spans="1:90" ht="70.5" customHeight="1" thickBot="1" x14ac:dyDescent="0.3">
      <c r="A2" s="86" t="s">
        <v>22</v>
      </c>
      <c r="B2" s="87"/>
      <c r="C2" s="87"/>
      <c r="D2" s="87"/>
      <c r="E2" s="88"/>
      <c r="F2" s="45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</row>
    <row r="3" spans="1:90" ht="16.5" thickBot="1" x14ac:dyDescent="0.3">
      <c r="A3" s="89" t="s">
        <v>42</v>
      </c>
      <c r="B3" s="90"/>
      <c r="C3" s="90"/>
      <c r="D3" s="90"/>
      <c r="E3" s="91"/>
      <c r="F3" s="46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</row>
    <row r="4" spans="1:90" x14ac:dyDescent="0.25">
      <c r="A4" s="2" t="s">
        <v>23</v>
      </c>
      <c r="B4" s="3" t="s">
        <v>24</v>
      </c>
      <c r="C4" s="3" t="s">
        <v>25</v>
      </c>
      <c r="D4" s="4" t="s">
        <v>26</v>
      </c>
      <c r="E4" s="5" t="s">
        <v>20</v>
      </c>
      <c r="F4" s="46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</row>
    <row r="5" spans="1:90" x14ac:dyDescent="0.25">
      <c r="A5" s="6" t="s">
        <v>27</v>
      </c>
      <c r="B5" s="7"/>
      <c r="C5" s="8"/>
      <c r="D5" s="9"/>
      <c r="E5" s="10">
        <f>SUM(B5:D5)</f>
        <v>0</v>
      </c>
      <c r="F5" s="47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</row>
    <row r="6" spans="1:90" x14ac:dyDescent="0.25">
      <c r="A6" s="11"/>
      <c r="B6" s="7"/>
      <c r="C6" s="8"/>
      <c r="D6" s="9"/>
      <c r="E6" s="10">
        <f>SUM(B6:D6)</f>
        <v>0</v>
      </c>
      <c r="F6" s="47" t="s">
        <v>28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</row>
    <row r="7" spans="1:90" x14ac:dyDescent="0.25">
      <c r="A7" s="11" t="s">
        <v>27</v>
      </c>
      <c r="B7" s="7"/>
      <c r="C7" s="8"/>
      <c r="D7" s="9"/>
      <c r="E7" s="10">
        <f>SUM(B7:D7)</f>
        <v>0</v>
      </c>
      <c r="F7" s="48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</row>
    <row r="8" spans="1:90" ht="16.5" thickBot="1" x14ac:dyDescent="0.3">
      <c r="A8" s="12" t="s">
        <v>43</v>
      </c>
      <c r="B8" s="13">
        <f>SUM(PA_GRANT_FUNDS)</f>
        <v>0</v>
      </c>
      <c r="C8" s="13">
        <f>SUM(PA_CASH_MATCH)</f>
        <v>0</v>
      </c>
      <c r="D8" s="14">
        <f>SUM(PA_IN_KIND_MATCH)</f>
        <v>0</v>
      </c>
      <c r="E8" s="15">
        <f>SUM(B8:D8)</f>
        <v>0</v>
      </c>
      <c r="F8" s="46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</row>
    <row r="9" spans="1:90" ht="16.5" thickBot="1" x14ac:dyDescent="0.3">
      <c r="A9" s="78" t="s">
        <v>27</v>
      </c>
      <c r="B9" s="79"/>
      <c r="C9" s="79"/>
      <c r="D9" s="79"/>
      <c r="E9" s="79"/>
      <c r="F9" s="46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</row>
    <row r="10" spans="1:90" ht="16.5" thickBot="1" x14ac:dyDescent="0.3">
      <c r="A10" s="80" t="s">
        <v>44</v>
      </c>
      <c r="B10" s="81"/>
      <c r="C10" s="81"/>
      <c r="D10" s="81"/>
      <c r="E10" s="82"/>
      <c r="F10" s="46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</row>
    <row r="11" spans="1:90" x14ac:dyDescent="0.25">
      <c r="A11" s="16" t="s">
        <v>23</v>
      </c>
      <c r="B11" s="17" t="s">
        <v>24</v>
      </c>
      <c r="C11" s="3" t="s">
        <v>25</v>
      </c>
      <c r="D11" s="4" t="s">
        <v>26</v>
      </c>
      <c r="E11" s="5" t="s">
        <v>20</v>
      </c>
      <c r="F11" s="46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</row>
    <row r="12" spans="1:90" x14ac:dyDescent="0.25">
      <c r="A12" s="18" t="s">
        <v>27</v>
      </c>
      <c r="B12" s="7" t="s">
        <v>27</v>
      </c>
      <c r="C12" s="8" t="s">
        <v>27</v>
      </c>
      <c r="D12" s="9" t="s">
        <v>27</v>
      </c>
      <c r="E12" s="10">
        <f>SUM(B12:D12)</f>
        <v>0</v>
      </c>
      <c r="F12" s="47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</row>
    <row r="13" spans="1:90" x14ac:dyDescent="0.25">
      <c r="A13" s="18"/>
      <c r="B13" s="7"/>
      <c r="C13" s="8"/>
      <c r="D13" s="9"/>
      <c r="E13" s="10">
        <f>SUM(B13:D13)</f>
        <v>0</v>
      </c>
      <c r="F13" s="47" t="s">
        <v>28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</row>
    <row r="14" spans="1:90" x14ac:dyDescent="0.25">
      <c r="A14" s="18" t="s">
        <v>27</v>
      </c>
      <c r="B14" s="7" t="s">
        <v>27</v>
      </c>
      <c r="C14" s="8"/>
      <c r="D14" s="9" t="s">
        <v>27</v>
      </c>
      <c r="E14" s="10">
        <f>SUM(B14:D14)</f>
        <v>0</v>
      </c>
      <c r="F14" s="47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</row>
    <row r="15" spans="1:90" ht="16.5" thickBot="1" x14ac:dyDescent="0.3">
      <c r="A15" s="12" t="s">
        <v>45</v>
      </c>
      <c r="B15" s="13">
        <f>SUM(OFSP_GRANT_FUNDS)</f>
        <v>0</v>
      </c>
      <c r="C15" s="13">
        <f>SUM(OFSP_CASH_MATCH)</f>
        <v>0</v>
      </c>
      <c r="D15" s="14">
        <f>SUM(OFSP_IN_KIND_MATCH)</f>
        <v>0</v>
      </c>
      <c r="E15" s="15">
        <f>SUM(B15:D15)</f>
        <v>0</v>
      </c>
      <c r="F15" s="46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</row>
    <row r="16" spans="1:90" ht="16.5" thickBot="1" x14ac:dyDescent="0.3">
      <c r="A16" s="78" t="s">
        <v>27</v>
      </c>
      <c r="B16" s="79"/>
      <c r="C16" s="79"/>
      <c r="D16" s="79"/>
      <c r="E16" s="79"/>
      <c r="F16" s="46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</row>
    <row r="17" spans="1:90" ht="16.5" thickBot="1" x14ac:dyDescent="0.3">
      <c r="A17" s="95" t="s">
        <v>46</v>
      </c>
      <c r="B17" s="96"/>
      <c r="C17" s="96"/>
      <c r="D17" s="96"/>
      <c r="E17" s="97"/>
      <c r="F17" s="46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</row>
    <row r="18" spans="1:90" x14ac:dyDescent="0.25">
      <c r="A18" s="16" t="s">
        <v>23</v>
      </c>
      <c r="B18" s="17" t="s">
        <v>24</v>
      </c>
      <c r="C18" s="3" t="s">
        <v>25</v>
      </c>
      <c r="D18" s="4" t="s">
        <v>26</v>
      </c>
      <c r="E18" s="5" t="s">
        <v>20</v>
      </c>
      <c r="F18" s="46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</row>
    <row r="19" spans="1:90" x14ac:dyDescent="0.25">
      <c r="A19" s="18" t="s">
        <v>27</v>
      </c>
      <c r="B19" s="7" t="s">
        <v>27</v>
      </c>
      <c r="C19" s="8" t="s">
        <v>27</v>
      </c>
      <c r="D19" s="9" t="s">
        <v>27</v>
      </c>
      <c r="E19" s="10">
        <f>SUM(B19:D19)</f>
        <v>0</v>
      </c>
      <c r="F19" s="4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</row>
    <row r="20" spans="1:90" x14ac:dyDescent="0.25">
      <c r="A20" s="18"/>
      <c r="B20" s="7"/>
      <c r="C20" s="8"/>
      <c r="D20" s="9"/>
      <c r="E20" s="10">
        <f>SUM(B20:D20)</f>
        <v>0</v>
      </c>
      <c r="F20" s="47" t="s">
        <v>28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</row>
    <row r="21" spans="1:90" x14ac:dyDescent="0.25">
      <c r="A21" s="18" t="s">
        <v>27</v>
      </c>
      <c r="B21" s="7" t="s">
        <v>27</v>
      </c>
      <c r="C21" s="8" t="s">
        <v>27</v>
      </c>
      <c r="D21" s="9" t="s">
        <v>27</v>
      </c>
      <c r="E21" s="10">
        <f>SUM(B21:D21)</f>
        <v>0</v>
      </c>
      <c r="F21" s="47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</row>
    <row r="22" spans="1:90" ht="16.5" thickBot="1" x14ac:dyDescent="0.3">
      <c r="A22" s="12" t="s">
        <v>47</v>
      </c>
      <c r="B22" s="13">
        <f>SUM(OFSO_GRANT_FUNDS)</f>
        <v>0</v>
      </c>
      <c r="C22" s="13">
        <f>SUM(OFSO_CASH_MATCH)</f>
        <v>0</v>
      </c>
      <c r="D22" s="14">
        <f>SUM(OFSO_IN_KIND_MATCH)</f>
        <v>0</v>
      </c>
      <c r="E22" s="15">
        <f>SUM(B22:D22)</f>
        <v>0</v>
      </c>
      <c r="F22" s="46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</row>
    <row r="23" spans="1:90" ht="16.5" thickBot="1" x14ac:dyDescent="0.3">
      <c r="A23" s="78" t="s">
        <v>27</v>
      </c>
      <c r="B23" s="79"/>
      <c r="C23" s="79"/>
      <c r="D23" s="79"/>
      <c r="E23" s="79"/>
      <c r="F23" s="46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</row>
    <row r="24" spans="1:90" ht="16.5" thickBot="1" x14ac:dyDescent="0.3">
      <c r="A24" s="95" t="s">
        <v>48</v>
      </c>
      <c r="B24" s="96"/>
      <c r="C24" s="96"/>
      <c r="D24" s="96"/>
      <c r="E24" s="97"/>
      <c r="F24" s="46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</row>
    <row r="25" spans="1:90" x14ac:dyDescent="0.25">
      <c r="A25" s="16" t="s">
        <v>23</v>
      </c>
      <c r="B25" s="17" t="s">
        <v>24</v>
      </c>
      <c r="C25" s="3" t="s">
        <v>25</v>
      </c>
      <c r="D25" s="4" t="s">
        <v>26</v>
      </c>
      <c r="E25" s="5" t="s">
        <v>20</v>
      </c>
      <c r="F25" s="46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</row>
    <row r="26" spans="1:90" x14ac:dyDescent="0.25">
      <c r="A26" s="18" t="s">
        <v>27</v>
      </c>
      <c r="B26" s="7" t="s">
        <v>27</v>
      </c>
      <c r="C26" s="8" t="s">
        <v>27</v>
      </c>
      <c r="D26" s="9" t="s">
        <v>27</v>
      </c>
      <c r="E26" s="10">
        <f>SUM(B26:D26)</f>
        <v>0</v>
      </c>
      <c r="F26" s="46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</row>
    <row r="27" spans="1:90" x14ac:dyDescent="0.25">
      <c r="A27" s="18"/>
      <c r="B27" s="7"/>
      <c r="C27" s="8"/>
      <c r="D27" s="9"/>
      <c r="E27" s="10">
        <f>SUM(B27:D27)</f>
        <v>0</v>
      </c>
      <c r="F27" s="46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</row>
    <row r="28" spans="1:90" x14ac:dyDescent="0.25">
      <c r="A28" s="18" t="s">
        <v>27</v>
      </c>
      <c r="B28" s="7" t="s">
        <v>27</v>
      </c>
      <c r="C28" s="8" t="s">
        <v>27</v>
      </c>
      <c r="D28" s="9" t="s">
        <v>27</v>
      </c>
      <c r="E28" s="10">
        <f>SUM(B28:D28)</f>
        <v>0</v>
      </c>
      <c r="F28" s="46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</row>
    <row r="29" spans="1:90" ht="16.5" thickBot="1" x14ac:dyDescent="0.3">
      <c r="A29" s="12" t="s">
        <v>29</v>
      </c>
      <c r="B29" s="13">
        <f>SUM(OFSO_GRANT_FUNDS)</f>
        <v>0</v>
      </c>
      <c r="C29" s="13">
        <f>SUM(OFSO_CASH_MATCH)</f>
        <v>0</v>
      </c>
      <c r="D29" s="14">
        <f>SUM(OFSO_IN_KIND_MATCH)</f>
        <v>0</v>
      </c>
      <c r="E29" s="15">
        <f>SUM(B29:D29)</f>
        <v>0</v>
      </c>
      <c r="F29" s="46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</row>
    <row r="30" spans="1:90" ht="16.5" thickBot="1" x14ac:dyDescent="0.3">
      <c r="A30" s="60"/>
      <c r="B30" s="61"/>
      <c r="C30" s="61"/>
      <c r="D30" s="61"/>
      <c r="E30" s="61"/>
      <c r="F30" s="46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</row>
    <row r="31" spans="1:90" ht="16.5" thickBot="1" x14ac:dyDescent="0.3">
      <c r="A31" s="95" t="s">
        <v>49</v>
      </c>
      <c r="B31" s="96"/>
      <c r="C31" s="96"/>
      <c r="D31" s="96"/>
      <c r="E31" s="97"/>
      <c r="F31" s="46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</row>
    <row r="32" spans="1:90" x14ac:dyDescent="0.25">
      <c r="A32" s="16" t="s">
        <v>23</v>
      </c>
      <c r="B32" s="17" t="s">
        <v>24</v>
      </c>
      <c r="C32" s="3" t="s">
        <v>25</v>
      </c>
      <c r="D32" s="4" t="s">
        <v>26</v>
      </c>
      <c r="E32" s="5" t="s">
        <v>20</v>
      </c>
      <c r="F32" s="46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</row>
    <row r="33" spans="1:90" x14ac:dyDescent="0.25">
      <c r="A33" s="18" t="s">
        <v>27</v>
      </c>
      <c r="B33" s="7" t="s">
        <v>27</v>
      </c>
      <c r="C33" s="8" t="s">
        <v>27</v>
      </c>
      <c r="D33" s="9" t="s">
        <v>27</v>
      </c>
      <c r="E33" s="10">
        <f>SUM(B33:D33)</f>
        <v>0</v>
      </c>
      <c r="F33" s="46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</row>
    <row r="34" spans="1:90" x14ac:dyDescent="0.25">
      <c r="A34" s="18"/>
      <c r="B34" s="7"/>
      <c r="C34" s="8"/>
      <c r="D34" s="9"/>
      <c r="E34" s="10">
        <f>SUM(B34:D34)</f>
        <v>0</v>
      </c>
      <c r="F34" s="46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</row>
    <row r="35" spans="1:90" x14ac:dyDescent="0.25">
      <c r="A35" s="18" t="s">
        <v>27</v>
      </c>
      <c r="B35" s="7" t="s">
        <v>27</v>
      </c>
      <c r="C35" s="8" t="s">
        <v>27</v>
      </c>
      <c r="D35" s="9" t="s">
        <v>27</v>
      </c>
      <c r="E35" s="10">
        <f>SUM(B35:D35)</f>
        <v>0</v>
      </c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</row>
    <row r="36" spans="1:90" ht="16.5" thickBot="1" x14ac:dyDescent="0.3">
      <c r="A36" s="12" t="s">
        <v>50</v>
      </c>
      <c r="B36" s="13">
        <f>SUM(OFSO_GRANT_FUNDS)</f>
        <v>0</v>
      </c>
      <c r="C36" s="13">
        <f>SUM(OFSO_CASH_MATCH)</f>
        <v>0</v>
      </c>
      <c r="D36" s="14">
        <f>SUM(OFSO_IN_KIND_MATCH)</f>
        <v>0</v>
      </c>
      <c r="E36" s="15">
        <f>SUM(B36:D36)</f>
        <v>0</v>
      </c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</row>
    <row r="37" spans="1:90" ht="16.5" thickBot="1" x14ac:dyDescent="0.3">
      <c r="A37" s="60"/>
      <c r="B37" s="61"/>
      <c r="C37" s="61"/>
      <c r="D37" s="61"/>
      <c r="E37" s="61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</row>
    <row r="38" spans="1:90" ht="16.5" thickBot="1" x14ac:dyDescent="0.3">
      <c r="A38" s="95" t="s">
        <v>51</v>
      </c>
      <c r="B38" s="96"/>
      <c r="C38" s="96"/>
      <c r="D38" s="96"/>
      <c r="E38" s="97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</row>
    <row r="39" spans="1:90" x14ac:dyDescent="0.25">
      <c r="A39" s="16" t="s">
        <v>23</v>
      </c>
      <c r="B39" s="17" t="s">
        <v>24</v>
      </c>
      <c r="C39" s="3" t="s">
        <v>25</v>
      </c>
      <c r="D39" s="4" t="s">
        <v>26</v>
      </c>
      <c r="E39" s="5" t="s">
        <v>20</v>
      </c>
      <c r="F39" s="46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</row>
    <row r="40" spans="1:90" x14ac:dyDescent="0.25">
      <c r="A40" s="18" t="s">
        <v>27</v>
      </c>
      <c r="B40" s="7" t="s">
        <v>27</v>
      </c>
      <c r="C40" s="8" t="s">
        <v>27</v>
      </c>
      <c r="D40" s="9" t="s">
        <v>27</v>
      </c>
      <c r="E40" s="10">
        <f>SUM(B40:D40)</f>
        <v>0</v>
      </c>
      <c r="F40" s="46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</row>
    <row r="41" spans="1:90" x14ac:dyDescent="0.25">
      <c r="A41" s="18"/>
      <c r="B41" s="7"/>
      <c r="C41" s="8"/>
      <c r="D41" s="9"/>
      <c r="E41" s="10">
        <f>SUM(B41:D41)</f>
        <v>0</v>
      </c>
      <c r="F41" s="46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</row>
    <row r="42" spans="1:90" x14ac:dyDescent="0.25">
      <c r="A42" s="18" t="s">
        <v>27</v>
      </c>
      <c r="B42" s="7" t="s">
        <v>27</v>
      </c>
      <c r="C42" s="8" t="s">
        <v>27</v>
      </c>
      <c r="D42" s="9" t="s">
        <v>27</v>
      </c>
      <c r="E42" s="10">
        <f>SUM(B42:D42)</f>
        <v>0</v>
      </c>
      <c r="F42" s="46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</row>
    <row r="43" spans="1:90" ht="16.5" thickBot="1" x14ac:dyDescent="0.3">
      <c r="A43" s="12" t="s">
        <v>52</v>
      </c>
      <c r="B43" s="13">
        <f>SUM(OFSO_GRANT_FUNDS)</f>
        <v>0</v>
      </c>
      <c r="C43" s="13">
        <f>SUM(OFSO_CASH_MATCH)</f>
        <v>0</v>
      </c>
      <c r="D43" s="14">
        <f>SUM(OFSO_IN_KIND_MATCH)</f>
        <v>0</v>
      </c>
      <c r="E43" s="15">
        <f>SUM(B43:D43)</f>
        <v>0</v>
      </c>
      <c r="F43" s="46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</row>
    <row r="44" spans="1:90" ht="16.5" thickBot="1" x14ac:dyDescent="0.3">
      <c r="A44" s="60"/>
      <c r="B44" s="61"/>
      <c r="C44" s="61"/>
      <c r="D44" s="61"/>
      <c r="E44" s="61"/>
      <c r="F44" s="46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</row>
    <row r="45" spans="1:90" ht="16.5" thickBot="1" x14ac:dyDescent="0.3">
      <c r="A45" s="95" t="s">
        <v>53</v>
      </c>
      <c r="B45" s="96"/>
      <c r="C45" s="96"/>
      <c r="D45" s="96"/>
      <c r="E45" s="97"/>
      <c r="F45" s="46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</row>
    <row r="46" spans="1:90" x14ac:dyDescent="0.25">
      <c r="A46" s="16" t="s">
        <v>23</v>
      </c>
      <c r="B46" s="17" t="s">
        <v>24</v>
      </c>
      <c r="C46" s="3" t="s">
        <v>25</v>
      </c>
      <c r="D46" s="4" t="s">
        <v>26</v>
      </c>
      <c r="E46" s="5" t="s">
        <v>20</v>
      </c>
      <c r="F46" s="46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</row>
    <row r="47" spans="1:90" x14ac:dyDescent="0.25">
      <c r="A47" s="18" t="s">
        <v>27</v>
      </c>
      <c r="B47" s="7" t="s">
        <v>27</v>
      </c>
      <c r="C47" s="8" t="s">
        <v>27</v>
      </c>
      <c r="D47" s="9" t="s">
        <v>27</v>
      </c>
      <c r="E47" s="10">
        <f>SUM(B47:D47)</f>
        <v>0</v>
      </c>
      <c r="F47" s="46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</row>
    <row r="48" spans="1:90" x14ac:dyDescent="0.25">
      <c r="A48" s="18"/>
      <c r="B48" s="7"/>
      <c r="C48" s="8"/>
      <c r="D48" s="9"/>
      <c r="E48" s="10">
        <f>SUM(B48:D48)</f>
        <v>0</v>
      </c>
      <c r="F48" s="46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</row>
    <row r="49" spans="1:90" x14ac:dyDescent="0.25">
      <c r="A49" s="18" t="s">
        <v>27</v>
      </c>
      <c r="B49" s="7" t="s">
        <v>27</v>
      </c>
      <c r="C49" s="8" t="s">
        <v>27</v>
      </c>
      <c r="D49" s="9" t="s">
        <v>27</v>
      </c>
      <c r="E49" s="10">
        <f>SUM(B49:D49)</f>
        <v>0</v>
      </c>
      <c r="F49" s="46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</row>
    <row r="50" spans="1:90" ht="16.5" thickBot="1" x14ac:dyDescent="0.3">
      <c r="A50" s="12" t="s">
        <v>54</v>
      </c>
      <c r="B50" s="13">
        <f>SUM(OFSO_GRANT_FUNDS)</f>
        <v>0</v>
      </c>
      <c r="C50" s="13">
        <f>SUM(OFSO_CASH_MATCH)</f>
        <v>0</v>
      </c>
      <c r="D50" s="14">
        <f>SUM(OFSO_IN_KIND_MATCH)</f>
        <v>0</v>
      </c>
      <c r="E50" s="15">
        <f>SUM(B50:D50)</f>
        <v>0</v>
      </c>
      <c r="F50" s="46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</row>
    <row r="51" spans="1:90" ht="16.5" thickBot="1" x14ac:dyDescent="0.3">
      <c r="A51" s="60"/>
      <c r="B51" s="61"/>
      <c r="C51" s="61"/>
      <c r="D51" s="61"/>
      <c r="E51" s="61"/>
      <c r="F51" s="46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</row>
    <row r="52" spans="1:90" ht="16.5" thickBot="1" x14ac:dyDescent="0.3">
      <c r="A52" s="80" t="s">
        <v>55</v>
      </c>
      <c r="B52" s="81"/>
      <c r="C52" s="81"/>
      <c r="D52" s="81"/>
      <c r="E52" s="82"/>
      <c r="F52" s="46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</row>
    <row r="53" spans="1:90" x14ac:dyDescent="0.25">
      <c r="A53" s="16" t="s">
        <v>23</v>
      </c>
      <c r="B53" s="19" t="s">
        <v>24</v>
      </c>
      <c r="C53" s="20" t="s">
        <v>25</v>
      </c>
      <c r="D53" s="21" t="s">
        <v>26</v>
      </c>
      <c r="E53" s="22" t="s">
        <v>20</v>
      </c>
      <c r="F53" s="46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</row>
    <row r="54" spans="1:90" x14ac:dyDescent="0.25">
      <c r="A54" s="18" t="s">
        <v>27</v>
      </c>
      <c r="B54" s="7"/>
      <c r="C54" s="8" t="s">
        <v>27</v>
      </c>
      <c r="D54" s="9" t="s">
        <v>27</v>
      </c>
      <c r="E54" s="10">
        <f>SUM(B54:D54)</f>
        <v>0</v>
      </c>
      <c r="F54" s="47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</row>
    <row r="55" spans="1:90" x14ac:dyDescent="0.25">
      <c r="A55" s="18"/>
      <c r="B55" s="7"/>
      <c r="C55" s="8"/>
      <c r="D55" s="9"/>
      <c r="E55" s="10">
        <f>SUM(B55:D55)</f>
        <v>0</v>
      </c>
      <c r="F55" s="47" t="s">
        <v>28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</row>
    <row r="56" spans="1:90" x14ac:dyDescent="0.25">
      <c r="A56" s="18" t="s">
        <v>27</v>
      </c>
      <c r="B56" s="7"/>
      <c r="C56" s="8" t="s">
        <v>27</v>
      </c>
      <c r="D56" s="9" t="s">
        <v>27</v>
      </c>
      <c r="E56" s="10">
        <f>SUM(B56:D56)</f>
        <v>0</v>
      </c>
      <c r="F56" s="47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</row>
    <row r="57" spans="1:90" ht="16.5" thickBot="1" x14ac:dyDescent="0.3">
      <c r="A57" s="23" t="s">
        <v>56</v>
      </c>
      <c r="B57" s="24">
        <f>SUM(TVL_GRANT_FUNDS)</f>
        <v>0</v>
      </c>
      <c r="C57" s="13">
        <f>SUM(TVL_CASH_MATCH)</f>
        <v>0</v>
      </c>
      <c r="D57" s="14">
        <f>SUM(TVL_IN_KIND_MATCH)</f>
        <v>0</v>
      </c>
      <c r="E57" s="15">
        <f>SUM(B57:D57)</f>
        <v>0</v>
      </c>
      <c r="F57" s="46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</row>
    <row r="58" spans="1:90" ht="16.5" thickBot="1" x14ac:dyDescent="0.3">
      <c r="A58" s="78" t="s">
        <v>27</v>
      </c>
      <c r="B58" s="79"/>
      <c r="C58" s="79"/>
      <c r="D58" s="79"/>
      <c r="E58" s="79"/>
      <c r="F58" s="46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</row>
    <row r="59" spans="1:90" ht="16.5" thickBot="1" x14ac:dyDescent="0.3">
      <c r="A59" s="78" t="s">
        <v>27</v>
      </c>
      <c r="B59" s="79"/>
      <c r="C59" s="79"/>
      <c r="D59" s="79"/>
      <c r="E59" s="79"/>
      <c r="F59" s="46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</row>
    <row r="60" spans="1:90" ht="16.5" thickBot="1" x14ac:dyDescent="0.3">
      <c r="A60" s="92" t="s">
        <v>57</v>
      </c>
      <c r="B60" s="93"/>
      <c r="C60" s="93"/>
      <c r="D60" s="93"/>
      <c r="E60" s="94"/>
      <c r="F60" s="46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</row>
    <row r="61" spans="1:90" x14ac:dyDescent="0.25">
      <c r="A61" s="16" t="s">
        <v>23</v>
      </c>
      <c r="B61" s="17" t="s">
        <v>24</v>
      </c>
      <c r="C61" s="3" t="s">
        <v>25</v>
      </c>
      <c r="D61" s="4" t="s">
        <v>26</v>
      </c>
      <c r="E61" s="5" t="s">
        <v>20</v>
      </c>
      <c r="F61" s="46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</row>
    <row r="62" spans="1:90" x14ac:dyDescent="0.25">
      <c r="A62" s="18" t="s">
        <v>27</v>
      </c>
      <c r="B62" s="7"/>
      <c r="C62" s="8"/>
      <c r="D62" s="9"/>
      <c r="E62" s="10">
        <f>SUM(B62:D62)</f>
        <v>0</v>
      </c>
      <c r="F62" s="47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</row>
    <row r="63" spans="1:90" x14ac:dyDescent="0.25">
      <c r="A63" s="18"/>
      <c r="B63" s="7"/>
      <c r="C63" s="8"/>
      <c r="D63" s="9"/>
      <c r="E63" s="10">
        <f>SUM(B63:D63)</f>
        <v>0</v>
      </c>
      <c r="F63" s="47" t="s">
        <v>28</v>
      </c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</row>
    <row r="64" spans="1:90" x14ac:dyDescent="0.25">
      <c r="A64" s="18" t="s">
        <v>27</v>
      </c>
      <c r="B64" s="7"/>
      <c r="C64" s="8"/>
      <c r="D64" s="9"/>
      <c r="E64" s="10">
        <f>SUM(B64:D64)</f>
        <v>0</v>
      </c>
      <c r="F64" s="47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</row>
    <row r="65" spans="1:90" ht="16.5" thickBot="1" x14ac:dyDescent="0.3">
      <c r="A65" s="12" t="s">
        <v>30</v>
      </c>
      <c r="B65" s="13">
        <f>SUM(RPE_GRANT_FUNDS)</f>
        <v>0</v>
      </c>
      <c r="C65" s="13">
        <f>SUM(RPE_CASH_MATCH)</f>
        <v>0</v>
      </c>
      <c r="D65" s="14">
        <f>SUM(RPE_IN_KIND_MATCH)</f>
        <v>0</v>
      </c>
      <c r="E65" s="15">
        <f>SUM(B65:D65)</f>
        <v>0</v>
      </c>
      <c r="F65" s="46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</row>
    <row r="66" spans="1:90" ht="16.5" thickBot="1" x14ac:dyDescent="0.3">
      <c r="A66" s="76" t="s">
        <v>27</v>
      </c>
      <c r="B66" s="77"/>
      <c r="C66" s="77"/>
      <c r="D66" s="77"/>
      <c r="E66" s="77"/>
      <c r="F66" s="46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</row>
    <row r="67" spans="1:90" ht="48" thickBot="1" x14ac:dyDescent="0.3">
      <c r="A67" s="25" t="s">
        <v>27</v>
      </c>
      <c r="B67" s="26" t="s">
        <v>31</v>
      </c>
      <c r="C67" s="27" t="s">
        <v>25</v>
      </c>
      <c r="D67" s="27" t="s">
        <v>26</v>
      </c>
      <c r="E67" s="28" t="s">
        <v>32</v>
      </c>
      <c r="F67" s="46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</row>
    <row r="68" spans="1:90" ht="16.5" thickBot="1" x14ac:dyDescent="0.3">
      <c r="A68" s="57" t="s">
        <v>33</v>
      </c>
      <c r="B68" s="58">
        <f>SUM(B65+B57+B22+B15+B8+B50+B43+B36+B29)</f>
        <v>0</v>
      </c>
      <c r="C68" s="58">
        <f t="shared" ref="C68:E68" si="0">SUM(C65+C57+C22+C15+C8+C50+C43+C36+C29)</f>
        <v>0</v>
      </c>
      <c r="D68" s="58">
        <f t="shared" si="0"/>
        <v>0</v>
      </c>
      <c r="E68" s="58">
        <f>SUM(E65+E57+E22+E15+E8+E50+E43+E36+E29)</f>
        <v>0</v>
      </c>
      <c r="F68" s="45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</row>
    <row r="69" spans="1:90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</row>
    <row r="70" spans="1:90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</row>
    <row r="71" spans="1:90" x14ac:dyDescent="0.2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</row>
    <row r="72" spans="1:90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</row>
    <row r="73" spans="1:90" x14ac:dyDescent="0.2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</row>
    <row r="74" spans="1:90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</row>
    <row r="75" spans="1:90" x14ac:dyDescent="0.25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</row>
    <row r="76" spans="1:90" x14ac:dyDescent="0.25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</row>
    <row r="77" spans="1:90" x14ac:dyDescent="0.25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</row>
    <row r="78" spans="1:90" x14ac:dyDescent="0.25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</row>
    <row r="79" spans="1:90" x14ac:dyDescent="0.25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</row>
    <row r="80" spans="1:90" x14ac:dyDescent="0.25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</row>
    <row r="81" spans="1:90" x14ac:dyDescent="0.25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</row>
    <row r="82" spans="1:90" x14ac:dyDescent="0.25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</row>
    <row r="83" spans="1:90" x14ac:dyDescent="0.2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</row>
    <row r="84" spans="1:90" x14ac:dyDescent="0.2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</row>
    <row r="85" spans="1:90" x14ac:dyDescent="0.25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</row>
    <row r="86" spans="1:90" x14ac:dyDescent="0.2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</row>
    <row r="87" spans="1:90" x14ac:dyDescent="0.25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</row>
    <row r="88" spans="1:90" x14ac:dyDescent="0.25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</row>
    <row r="89" spans="1:90" x14ac:dyDescent="0.25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</row>
    <row r="90" spans="1:90" x14ac:dyDescent="0.25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</row>
    <row r="91" spans="1:90" x14ac:dyDescent="0.25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</row>
    <row r="92" spans="1:90" x14ac:dyDescent="0.25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</row>
    <row r="93" spans="1:90" x14ac:dyDescent="0.2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</row>
    <row r="94" spans="1:90" x14ac:dyDescent="0.25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</row>
    <row r="95" spans="1:90" x14ac:dyDescent="0.25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</row>
    <row r="96" spans="1:90" x14ac:dyDescent="0.25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</row>
    <row r="97" spans="1:90" x14ac:dyDescent="0.25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</row>
    <row r="98" spans="1:90" x14ac:dyDescent="0.25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</row>
    <row r="99" spans="1:90" x14ac:dyDescent="0.25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</row>
    <row r="100" spans="1:90" x14ac:dyDescent="0.25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</row>
    <row r="101" spans="1:90" x14ac:dyDescent="0.25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4"/>
      <c r="CK101" s="44"/>
      <c r="CL101" s="44"/>
    </row>
    <row r="102" spans="1:90" x14ac:dyDescent="0.25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4"/>
      <c r="CK102" s="44"/>
      <c r="CL102" s="44"/>
    </row>
    <row r="103" spans="1:90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</row>
    <row r="104" spans="1:90" x14ac:dyDescent="0.25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</row>
    <row r="105" spans="1:90" x14ac:dyDescent="0.25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</row>
    <row r="106" spans="1:90" x14ac:dyDescent="0.25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</row>
    <row r="107" spans="1:90" x14ac:dyDescent="0.25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</row>
    <row r="108" spans="1:90" x14ac:dyDescent="0.25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</row>
    <row r="109" spans="1:90" x14ac:dyDescent="0.25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</row>
    <row r="110" spans="1:90" x14ac:dyDescent="0.25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</row>
    <row r="111" spans="1:90" x14ac:dyDescent="0.25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</row>
    <row r="112" spans="1:90" x14ac:dyDescent="0.2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</row>
    <row r="113" spans="1:90" x14ac:dyDescent="0.25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</row>
    <row r="114" spans="1:90" x14ac:dyDescent="0.25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</row>
    <row r="115" spans="1:90" x14ac:dyDescent="0.25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4"/>
      <c r="CK115" s="44"/>
      <c r="CL115" s="44"/>
    </row>
    <row r="116" spans="1:90" x14ac:dyDescent="0.2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4"/>
      <c r="CK116" s="44"/>
      <c r="CL116" s="44"/>
    </row>
    <row r="117" spans="1:90" x14ac:dyDescent="0.25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</row>
    <row r="118" spans="1:90" x14ac:dyDescent="0.25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</row>
    <row r="119" spans="1:90" x14ac:dyDescent="0.25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  <c r="CL119" s="44"/>
    </row>
    <row r="120" spans="1:90" x14ac:dyDescent="0.25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4"/>
      <c r="CK120" s="44"/>
      <c r="CL120" s="44"/>
    </row>
    <row r="121" spans="1:90" x14ac:dyDescent="0.2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</row>
    <row r="122" spans="1:90" x14ac:dyDescent="0.25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</row>
    <row r="123" spans="1:90" x14ac:dyDescent="0.25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4"/>
      <c r="CK123" s="44"/>
      <c r="CL123" s="44"/>
    </row>
    <row r="124" spans="1:90" x14ac:dyDescent="0.25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  <c r="CL124" s="44"/>
    </row>
    <row r="125" spans="1:90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4"/>
      <c r="CK125" s="44"/>
      <c r="CL125" s="44"/>
    </row>
    <row r="126" spans="1:90" x14ac:dyDescent="0.25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</row>
    <row r="127" spans="1:90" x14ac:dyDescent="0.25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</row>
    <row r="128" spans="1:90" x14ac:dyDescent="0.25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4"/>
      <c r="CC128" s="44"/>
      <c r="CD128" s="44"/>
      <c r="CE128" s="44"/>
      <c r="CF128" s="44"/>
      <c r="CG128" s="44"/>
      <c r="CH128" s="44"/>
      <c r="CI128" s="44"/>
      <c r="CJ128" s="44"/>
      <c r="CK128" s="44"/>
      <c r="CL128" s="44"/>
    </row>
    <row r="129" spans="1:90" x14ac:dyDescent="0.25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</row>
    <row r="130" spans="1:90" x14ac:dyDescent="0.25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BX130" s="44"/>
      <c r="BY130" s="44"/>
      <c r="BZ130" s="44"/>
      <c r="CA130" s="44"/>
      <c r="CB130" s="44"/>
      <c r="CC130" s="44"/>
      <c r="CD130" s="44"/>
      <c r="CE130" s="44"/>
      <c r="CF130" s="44"/>
      <c r="CG130" s="44"/>
      <c r="CH130" s="44"/>
      <c r="CI130" s="44"/>
      <c r="CJ130" s="44"/>
      <c r="CK130" s="44"/>
      <c r="CL130" s="44"/>
    </row>
    <row r="131" spans="1:90" x14ac:dyDescent="0.25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4"/>
      <c r="CK131" s="44"/>
      <c r="CL131" s="44"/>
    </row>
    <row r="132" spans="1:90" x14ac:dyDescent="0.25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  <c r="CI132" s="44"/>
      <c r="CJ132" s="44"/>
      <c r="CK132" s="44"/>
      <c r="CL132" s="44"/>
    </row>
    <row r="133" spans="1:90" x14ac:dyDescent="0.25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  <c r="CD133" s="44"/>
      <c r="CE133" s="44"/>
      <c r="CF133" s="44"/>
      <c r="CG133" s="44"/>
      <c r="CH133" s="44"/>
      <c r="CI133" s="44"/>
      <c r="CJ133" s="44"/>
      <c r="CK133" s="44"/>
      <c r="CL133" s="44"/>
    </row>
    <row r="134" spans="1:90" x14ac:dyDescent="0.25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  <c r="CL134" s="44"/>
    </row>
    <row r="135" spans="1:90" x14ac:dyDescent="0.25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4"/>
      <c r="CK135" s="44"/>
      <c r="CL135" s="44"/>
    </row>
    <row r="136" spans="1:90" x14ac:dyDescent="0.25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4"/>
      <c r="CK136" s="44"/>
      <c r="CL136" s="44"/>
    </row>
    <row r="137" spans="1:90" x14ac:dyDescent="0.25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4"/>
      <c r="CK137" s="44"/>
      <c r="CL137" s="44"/>
    </row>
    <row r="138" spans="1:90" x14ac:dyDescent="0.25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4"/>
      <c r="CK138" s="44"/>
      <c r="CL138" s="44"/>
    </row>
    <row r="139" spans="1:90" x14ac:dyDescent="0.25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</row>
    <row r="140" spans="1:90" x14ac:dyDescent="0.25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4"/>
      <c r="CK140" s="44"/>
      <c r="CL140" s="44"/>
    </row>
    <row r="141" spans="1:90" x14ac:dyDescent="0.25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4"/>
      <c r="CK141" s="44"/>
      <c r="CL141" s="44"/>
    </row>
    <row r="142" spans="1:90" x14ac:dyDescent="0.25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4"/>
      <c r="CK142" s="44"/>
      <c r="CL142" s="44"/>
    </row>
    <row r="143" spans="1:90" x14ac:dyDescent="0.25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4"/>
      <c r="CJ143" s="44"/>
      <c r="CK143" s="44"/>
      <c r="CL143" s="44"/>
    </row>
    <row r="144" spans="1:90" x14ac:dyDescent="0.25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</row>
    <row r="145" spans="1:90" x14ac:dyDescent="0.25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  <c r="CD145" s="44"/>
      <c r="CE145" s="44"/>
      <c r="CF145" s="44"/>
      <c r="CG145" s="44"/>
      <c r="CH145" s="44"/>
      <c r="CI145" s="44"/>
      <c r="CJ145" s="44"/>
      <c r="CK145" s="44"/>
      <c r="CL145" s="44"/>
    </row>
    <row r="146" spans="1:90" x14ac:dyDescent="0.25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</row>
    <row r="147" spans="1:90" x14ac:dyDescent="0.25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</row>
    <row r="148" spans="1:90" x14ac:dyDescent="0.25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4"/>
      <c r="CE148" s="44"/>
      <c r="CF148" s="44"/>
      <c r="CG148" s="44"/>
      <c r="CH148" s="44"/>
      <c r="CI148" s="44"/>
      <c r="CJ148" s="44"/>
      <c r="CK148" s="44"/>
      <c r="CL148" s="44"/>
    </row>
    <row r="149" spans="1:90" x14ac:dyDescent="0.25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  <c r="CL149" s="44"/>
    </row>
    <row r="150" spans="1:90" x14ac:dyDescent="0.25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4"/>
      <c r="CG150" s="44"/>
      <c r="CH150" s="44"/>
      <c r="CI150" s="44"/>
      <c r="CJ150" s="44"/>
      <c r="CK150" s="44"/>
      <c r="CL150" s="44"/>
    </row>
    <row r="151" spans="1:90" x14ac:dyDescent="0.25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4"/>
      <c r="CD151" s="44"/>
      <c r="CE151" s="44"/>
      <c r="CF151" s="44"/>
      <c r="CG151" s="44"/>
      <c r="CH151" s="44"/>
      <c r="CI151" s="44"/>
      <c r="CJ151" s="44"/>
      <c r="CK151" s="44"/>
      <c r="CL151" s="44"/>
    </row>
    <row r="152" spans="1:90" x14ac:dyDescent="0.25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4"/>
      <c r="BI152" s="44"/>
      <c r="BJ152" s="44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4"/>
      <c r="BW152" s="44"/>
      <c r="BX152" s="44"/>
      <c r="BY152" s="44"/>
      <c r="BZ152" s="44"/>
      <c r="CA152" s="44"/>
      <c r="CB152" s="44"/>
      <c r="CC152" s="44"/>
      <c r="CD152" s="44"/>
      <c r="CE152" s="44"/>
      <c r="CF152" s="44"/>
      <c r="CG152" s="44"/>
      <c r="CH152" s="44"/>
      <c r="CI152" s="44"/>
      <c r="CJ152" s="44"/>
      <c r="CK152" s="44"/>
      <c r="CL152" s="44"/>
    </row>
    <row r="153" spans="1:90" x14ac:dyDescent="0.25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4"/>
      <c r="CG153" s="44"/>
      <c r="CH153" s="44"/>
      <c r="CI153" s="44"/>
      <c r="CJ153" s="44"/>
      <c r="CK153" s="44"/>
      <c r="CL153" s="44"/>
    </row>
    <row r="154" spans="1:90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  <c r="BQ154" s="44"/>
      <c r="BR154" s="44"/>
      <c r="BS154" s="44"/>
      <c r="BT154" s="44"/>
      <c r="BU154" s="44"/>
      <c r="BV154" s="44"/>
      <c r="BW154" s="44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  <c r="CL154" s="44"/>
    </row>
    <row r="155" spans="1:90" x14ac:dyDescent="0.25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4"/>
      <c r="CG155" s="44"/>
      <c r="CH155" s="44"/>
      <c r="CI155" s="44"/>
      <c r="CJ155" s="44"/>
      <c r="CK155" s="44"/>
      <c r="CL155" s="44"/>
    </row>
    <row r="156" spans="1:90" x14ac:dyDescent="0.25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4"/>
      <c r="CG156" s="44"/>
      <c r="CH156" s="44"/>
      <c r="CI156" s="44"/>
      <c r="CJ156" s="44"/>
      <c r="CK156" s="44"/>
      <c r="CL156" s="44"/>
    </row>
    <row r="157" spans="1:90" x14ac:dyDescent="0.25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4"/>
      <c r="BW157" s="44"/>
      <c r="BX157" s="44"/>
      <c r="BY157" s="44"/>
      <c r="BZ157" s="44"/>
      <c r="CA157" s="44"/>
      <c r="CB157" s="44"/>
      <c r="CC157" s="44"/>
      <c r="CD157" s="44"/>
      <c r="CE157" s="44"/>
      <c r="CF157" s="44"/>
      <c r="CG157" s="44"/>
      <c r="CH157" s="44"/>
      <c r="CI157" s="44"/>
      <c r="CJ157" s="44"/>
      <c r="CK157" s="44"/>
      <c r="CL157" s="44"/>
    </row>
    <row r="158" spans="1:90" x14ac:dyDescent="0.25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44"/>
      <c r="CC158" s="44"/>
      <c r="CD158" s="44"/>
      <c r="CE158" s="44"/>
      <c r="CF158" s="44"/>
      <c r="CG158" s="44"/>
      <c r="CH158" s="44"/>
      <c r="CI158" s="44"/>
      <c r="CJ158" s="44"/>
      <c r="CK158" s="44"/>
      <c r="CL158" s="44"/>
    </row>
    <row r="159" spans="1:90" x14ac:dyDescent="0.25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</row>
    <row r="160" spans="1:90" x14ac:dyDescent="0.25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</row>
    <row r="161" spans="1:90" x14ac:dyDescent="0.25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4"/>
      <c r="CG161" s="44"/>
      <c r="CH161" s="44"/>
      <c r="CI161" s="44"/>
      <c r="CJ161" s="44"/>
      <c r="CK161" s="44"/>
      <c r="CL161" s="44"/>
    </row>
    <row r="162" spans="1:90" x14ac:dyDescent="0.25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</row>
    <row r="163" spans="1:90" x14ac:dyDescent="0.25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4"/>
      <c r="CC163" s="44"/>
      <c r="CD163" s="44"/>
      <c r="CE163" s="44"/>
      <c r="CF163" s="44"/>
      <c r="CG163" s="44"/>
      <c r="CH163" s="44"/>
      <c r="CI163" s="44"/>
      <c r="CJ163" s="44"/>
      <c r="CK163" s="44"/>
      <c r="CL163" s="44"/>
    </row>
    <row r="164" spans="1:90" x14ac:dyDescent="0.25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</row>
    <row r="165" spans="1:90" x14ac:dyDescent="0.25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4"/>
      <c r="CG165" s="44"/>
      <c r="CH165" s="44"/>
      <c r="CI165" s="44"/>
      <c r="CJ165" s="44"/>
      <c r="CK165" s="44"/>
      <c r="CL165" s="44"/>
    </row>
    <row r="166" spans="1:90" x14ac:dyDescent="0.25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  <c r="BK166" s="44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4"/>
      <c r="CD166" s="44"/>
      <c r="CE166" s="44"/>
      <c r="CF166" s="44"/>
      <c r="CG166" s="44"/>
      <c r="CH166" s="44"/>
      <c r="CI166" s="44"/>
      <c r="CJ166" s="44"/>
      <c r="CK166" s="44"/>
      <c r="CL166" s="44"/>
    </row>
    <row r="167" spans="1:90" x14ac:dyDescent="0.25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4"/>
      <c r="CG167" s="44"/>
      <c r="CH167" s="44"/>
      <c r="CI167" s="44"/>
      <c r="CJ167" s="44"/>
      <c r="CK167" s="44"/>
      <c r="CL167" s="44"/>
    </row>
    <row r="168" spans="1:90" x14ac:dyDescent="0.25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4"/>
      <c r="CG168" s="44"/>
      <c r="CH168" s="44"/>
      <c r="CI168" s="44"/>
      <c r="CJ168" s="44"/>
      <c r="CK168" s="44"/>
      <c r="CL168" s="44"/>
    </row>
    <row r="169" spans="1:90" x14ac:dyDescent="0.25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  <c r="CL169" s="44"/>
    </row>
    <row r="170" spans="1:90" x14ac:dyDescent="0.25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</row>
    <row r="171" spans="1:90" x14ac:dyDescent="0.25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</row>
    <row r="172" spans="1:90" x14ac:dyDescent="0.25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4"/>
      <c r="CG172" s="44"/>
      <c r="CH172" s="44"/>
      <c r="CI172" s="44"/>
      <c r="CJ172" s="44"/>
      <c r="CK172" s="44"/>
      <c r="CL172" s="44"/>
    </row>
    <row r="173" spans="1:90" x14ac:dyDescent="0.25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4"/>
      <c r="CG173" s="44"/>
      <c r="CH173" s="44"/>
      <c r="CI173" s="44"/>
      <c r="CJ173" s="44"/>
      <c r="CK173" s="44"/>
      <c r="CL173" s="44"/>
    </row>
    <row r="174" spans="1:90" x14ac:dyDescent="0.25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</row>
    <row r="175" spans="1:90" x14ac:dyDescent="0.25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</row>
    <row r="176" spans="1:90" x14ac:dyDescent="0.25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B176" s="44"/>
      <c r="CC176" s="44"/>
      <c r="CD176" s="44"/>
      <c r="CE176" s="44"/>
      <c r="CF176" s="44"/>
      <c r="CG176" s="44"/>
      <c r="CH176" s="44"/>
      <c r="CI176" s="44"/>
      <c r="CJ176" s="44"/>
      <c r="CK176" s="44"/>
      <c r="CL176" s="44"/>
    </row>
    <row r="177" spans="1:90" x14ac:dyDescent="0.25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4"/>
      <c r="BY177" s="44"/>
      <c r="BZ177" s="44"/>
      <c r="CA177" s="44"/>
      <c r="CB177" s="44"/>
      <c r="CC177" s="44"/>
      <c r="CD177" s="44"/>
      <c r="CE177" s="44"/>
      <c r="CF177" s="44"/>
      <c r="CG177" s="44"/>
      <c r="CH177" s="44"/>
      <c r="CI177" s="44"/>
      <c r="CJ177" s="44"/>
      <c r="CK177" s="44"/>
      <c r="CL177" s="44"/>
    </row>
    <row r="178" spans="1:90" x14ac:dyDescent="0.25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44"/>
      <c r="CG178" s="44"/>
      <c r="CH178" s="44"/>
      <c r="CI178" s="44"/>
      <c r="CJ178" s="44"/>
      <c r="CK178" s="44"/>
      <c r="CL178" s="44"/>
    </row>
    <row r="179" spans="1:90" x14ac:dyDescent="0.25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</row>
    <row r="180" spans="1:90" x14ac:dyDescent="0.25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</row>
    <row r="181" spans="1:90" x14ac:dyDescent="0.25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4"/>
      <c r="BP181" s="44"/>
      <c r="BQ181" s="44"/>
      <c r="BR181" s="44"/>
      <c r="BS181" s="44"/>
      <c r="BT181" s="44"/>
      <c r="BU181" s="44"/>
      <c r="BV181" s="44"/>
      <c r="BW181" s="44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4"/>
      <c r="CJ181" s="44"/>
      <c r="CK181" s="44"/>
      <c r="CL181" s="44"/>
    </row>
    <row r="182" spans="1:90" x14ac:dyDescent="0.25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4"/>
      <c r="BY182" s="44"/>
      <c r="BZ182" s="44"/>
      <c r="CA182" s="44"/>
      <c r="CB182" s="44"/>
      <c r="CC182" s="44"/>
      <c r="CD182" s="44"/>
      <c r="CE182" s="44"/>
      <c r="CF182" s="44"/>
      <c r="CG182" s="44"/>
      <c r="CH182" s="44"/>
      <c r="CI182" s="44"/>
      <c r="CJ182" s="44"/>
      <c r="CK182" s="44"/>
      <c r="CL182" s="44"/>
    </row>
    <row r="183" spans="1:90" x14ac:dyDescent="0.25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4"/>
      <c r="BY183" s="44"/>
      <c r="BZ183" s="44"/>
      <c r="CA183" s="44"/>
      <c r="CB183" s="44"/>
      <c r="CC183" s="44"/>
      <c r="CD183" s="44"/>
      <c r="CE183" s="44"/>
      <c r="CF183" s="44"/>
      <c r="CG183" s="44"/>
      <c r="CH183" s="44"/>
      <c r="CI183" s="44"/>
      <c r="CJ183" s="44"/>
      <c r="CK183" s="44"/>
      <c r="CL183" s="44"/>
    </row>
    <row r="184" spans="1:90" x14ac:dyDescent="0.25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  <c r="BQ184" s="44"/>
      <c r="BR184" s="44"/>
      <c r="BS184" s="44"/>
      <c r="BT184" s="44"/>
      <c r="BU184" s="44"/>
      <c r="BV184" s="44"/>
      <c r="BW184" s="44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</row>
    <row r="185" spans="1:90" x14ac:dyDescent="0.25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44"/>
      <c r="BP185" s="44"/>
      <c r="BQ185" s="44"/>
      <c r="BR185" s="44"/>
      <c r="BS185" s="44"/>
      <c r="BT185" s="44"/>
      <c r="BU185" s="44"/>
      <c r="BV185" s="44"/>
      <c r="BW185" s="44"/>
      <c r="BX185" s="44"/>
      <c r="BY185" s="44"/>
      <c r="BZ185" s="44"/>
      <c r="CA185" s="44"/>
      <c r="CB185" s="44"/>
      <c r="CC185" s="44"/>
      <c r="CD185" s="44"/>
      <c r="CE185" s="44"/>
      <c r="CF185" s="44"/>
      <c r="CG185" s="44"/>
      <c r="CH185" s="44"/>
      <c r="CI185" s="44"/>
      <c r="CJ185" s="44"/>
      <c r="CK185" s="44"/>
      <c r="CL185" s="44"/>
    </row>
    <row r="186" spans="1:90" x14ac:dyDescent="0.25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  <c r="BL186" s="44"/>
      <c r="BM186" s="44"/>
      <c r="BN186" s="44"/>
      <c r="BO186" s="44"/>
      <c r="BP186" s="44"/>
      <c r="BQ186" s="44"/>
      <c r="BR186" s="44"/>
      <c r="BS186" s="44"/>
      <c r="BT186" s="44"/>
      <c r="BU186" s="44"/>
      <c r="BV186" s="44"/>
      <c r="BW186" s="44"/>
      <c r="BX186" s="44"/>
      <c r="BY186" s="44"/>
      <c r="BZ186" s="44"/>
      <c r="CA186" s="44"/>
      <c r="CB186" s="44"/>
      <c r="CC186" s="44"/>
      <c r="CD186" s="44"/>
      <c r="CE186" s="44"/>
      <c r="CF186" s="44"/>
      <c r="CG186" s="44"/>
      <c r="CH186" s="44"/>
      <c r="CI186" s="44"/>
      <c r="CJ186" s="44"/>
      <c r="CK186" s="44"/>
      <c r="CL186" s="44"/>
    </row>
    <row r="187" spans="1:90" x14ac:dyDescent="0.25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</row>
    <row r="188" spans="1:90" x14ac:dyDescent="0.25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4"/>
      <c r="BW188" s="44"/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</row>
    <row r="189" spans="1:90" x14ac:dyDescent="0.25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4"/>
    </row>
    <row r="190" spans="1:90" x14ac:dyDescent="0.25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O190" s="44"/>
      <c r="BP190" s="44"/>
      <c r="BQ190" s="44"/>
      <c r="BR190" s="44"/>
      <c r="BS190" s="44"/>
      <c r="BT190" s="44"/>
      <c r="BU190" s="44"/>
      <c r="BV190" s="44"/>
      <c r="BW190" s="44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4"/>
    </row>
    <row r="191" spans="1:90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4"/>
    </row>
    <row r="192" spans="1:90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4"/>
    </row>
    <row r="193" spans="1:90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4"/>
    </row>
    <row r="194" spans="1:90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4"/>
      <c r="BW194" s="44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4"/>
    </row>
    <row r="195" spans="1:90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4"/>
    </row>
    <row r="196" spans="1:90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4"/>
    </row>
    <row r="197" spans="1:90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4"/>
    </row>
    <row r="198" spans="1:90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</row>
    <row r="199" spans="1:90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</row>
    <row r="200" spans="1:90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</row>
    <row r="201" spans="1:90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</row>
    <row r="202" spans="1:90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</row>
    <row r="203" spans="1:90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</row>
    <row r="204" spans="1:90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</row>
    <row r="205" spans="1:90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</row>
    <row r="206" spans="1:90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</row>
    <row r="207" spans="1:90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</row>
    <row r="208" spans="1:90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</row>
    <row r="209" spans="1:90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4"/>
    </row>
    <row r="210" spans="1:90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4"/>
    </row>
    <row r="211" spans="1:90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4"/>
    </row>
    <row r="212" spans="1:90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</row>
    <row r="213" spans="1:90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4"/>
    </row>
    <row r="214" spans="1:90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4"/>
    </row>
    <row r="215" spans="1:90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4"/>
    </row>
    <row r="216" spans="1:90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</row>
    <row r="217" spans="1:90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4"/>
    </row>
    <row r="218" spans="1:90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4"/>
    </row>
    <row r="219" spans="1:90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4"/>
    </row>
    <row r="220" spans="1:90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4"/>
    </row>
    <row r="221" spans="1:90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</row>
    <row r="222" spans="1:90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4"/>
    </row>
    <row r="223" spans="1:90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</row>
    <row r="224" spans="1:90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</row>
    <row r="225" spans="1:90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</row>
    <row r="226" spans="1:90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</row>
    <row r="227" spans="1:90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4"/>
      <c r="CG227" s="44"/>
      <c r="CH227" s="44"/>
      <c r="CI227" s="44"/>
      <c r="CJ227" s="44"/>
      <c r="CK227" s="44"/>
      <c r="CL227" s="44"/>
    </row>
    <row r="228" spans="1:90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4"/>
      <c r="CJ228" s="44"/>
      <c r="CK228" s="44"/>
      <c r="CL228" s="44"/>
    </row>
    <row r="229" spans="1:90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</row>
    <row r="230" spans="1:90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</row>
    <row r="231" spans="1:90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4"/>
      <c r="CG231" s="44"/>
      <c r="CH231" s="44"/>
      <c r="CI231" s="44"/>
      <c r="CJ231" s="44"/>
      <c r="CK231" s="44"/>
      <c r="CL231" s="44"/>
    </row>
    <row r="232" spans="1:90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  <c r="CD232" s="44"/>
      <c r="CE232" s="44"/>
      <c r="CF232" s="44"/>
      <c r="CG232" s="44"/>
      <c r="CH232" s="44"/>
      <c r="CI232" s="44"/>
      <c r="CJ232" s="44"/>
      <c r="CK232" s="44"/>
      <c r="CL232" s="44"/>
    </row>
    <row r="233" spans="1:90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</row>
    <row r="234" spans="1:90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</row>
    <row r="235" spans="1:90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  <c r="CD235" s="44"/>
      <c r="CE235" s="44"/>
      <c r="CF235" s="44"/>
      <c r="CG235" s="44"/>
      <c r="CH235" s="44"/>
      <c r="CI235" s="44"/>
      <c r="CJ235" s="44"/>
      <c r="CK235" s="44"/>
      <c r="CL235" s="44"/>
    </row>
    <row r="236" spans="1:90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44"/>
      <c r="CJ236" s="44"/>
      <c r="CK236" s="44"/>
      <c r="CL236" s="44"/>
    </row>
    <row r="237" spans="1:90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4"/>
      <c r="CG237" s="44"/>
      <c r="CH237" s="44"/>
      <c r="CI237" s="44"/>
      <c r="CJ237" s="44"/>
      <c r="CK237" s="44"/>
      <c r="CL237" s="44"/>
    </row>
    <row r="238" spans="1:90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44"/>
      <c r="CC238" s="44"/>
      <c r="CD238" s="44"/>
      <c r="CE238" s="44"/>
      <c r="CF238" s="44"/>
      <c r="CG238" s="44"/>
      <c r="CH238" s="44"/>
      <c r="CI238" s="44"/>
      <c r="CJ238" s="44"/>
      <c r="CK238" s="44"/>
      <c r="CL238" s="44"/>
    </row>
    <row r="239" spans="1:90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4"/>
      <c r="CG239" s="44"/>
      <c r="CH239" s="44"/>
      <c r="CI239" s="44"/>
      <c r="CJ239" s="44"/>
      <c r="CK239" s="44"/>
      <c r="CL239" s="44"/>
    </row>
    <row r="240" spans="1:90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4"/>
      <c r="CG240" s="44"/>
      <c r="CH240" s="44"/>
      <c r="CI240" s="44"/>
      <c r="CJ240" s="44"/>
      <c r="CK240" s="44"/>
      <c r="CL240" s="44"/>
    </row>
    <row r="241" spans="1:90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4"/>
      <c r="CD241" s="44"/>
      <c r="CE241" s="44"/>
      <c r="CF241" s="44"/>
      <c r="CG241" s="44"/>
      <c r="CH241" s="44"/>
      <c r="CI241" s="44"/>
      <c r="CJ241" s="44"/>
      <c r="CK241" s="44"/>
      <c r="CL241" s="44"/>
    </row>
    <row r="242" spans="1:90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4"/>
      <c r="BY242" s="44"/>
      <c r="BZ242" s="44"/>
      <c r="CA242" s="44"/>
      <c r="CB242" s="44"/>
      <c r="CC242" s="44"/>
      <c r="CD242" s="44"/>
      <c r="CE242" s="44"/>
      <c r="CF242" s="44"/>
      <c r="CG242" s="44"/>
      <c r="CH242" s="44"/>
      <c r="CI242" s="44"/>
      <c r="CJ242" s="44"/>
      <c r="CK242" s="44"/>
      <c r="CL242" s="44"/>
    </row>
    <row r="243" spans="1:90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</row>
    <row r="244" spans="1:90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/>
      <c r="CA244" s="44"/>
      <c r="CB244" s="44"/>
      <c r="CC244" s="44"/>
      <c r="CD244" s="44"/>
      <c r="CE244" s="44"/>
      <c r="CF244" s="44"/>
      <c r="CG244" s="44"/>
      <c r="CH244" s="44"/>
      <c r="CI244" s="44"/>
      <c r="CJ244" s="44"/>
      <c r="CK244" s="44"/>
      <c r="CL244" s="44"/>
    </row>
    <row r="245" spans="1:90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4"/>
      <c r="CG245" s="44"/>
      <c r="CH245" s="44"/>
      <c r="CI245" s="44"/>
      <c r="CJ245" s="44"/>
      <c r="CK245" s="44"/>
      <c r="CL245" s="44"/>
    </row>
    <row r="246" spans="1:90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4"/>
      <c r="CG246" s="44"/>
      <c r="CH246" s="44"/>
      <c r="CI246" s="44"/>
      <c r="CJ246" s="44"/>
      <c r="CK246" s="44"/>
      <c r="CL246" s="44"/>
    </row>
    <row r="247" spans="1:90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/>
      <c r="CD247" s="44"/>
      <c r="CE247" s="44"/>
      <c r="CF247" s="44"/>
      <c r="CG247" s="44"/>
      <c r="CH247" s="44"/>
      <c r="CI247" s="44"/>
      <c r="CJ247" s="44"/>
      <c r="CK247" s="44"/>
      <c r="CL247" s="44"/>
    </row>
    <row r="248" spans="1:90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44"/>
      <c r="CC248" s="44"/>
      <c r="CD248" s="44"/>
      <c r="CE248" s="44"/>
      <c r="CF248" s="44"/>
      <c r="CG248" s="44"/>
      <c r="CH248" s="44"/>
      <c r="CI248" s="44"/>
      <c r="CJ248" s="44"/>
      <c r="CK248" s="44"/>
      <c r="CL248" s="44"/>
    </row>
    <row r="249" spans="1:90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4"/>
      <c r="CG249" s="44"/>
      <c r="CH249" s="44"/>
      <c r="CI249" s="44"/>
      <c r="CJ249" s="44"/>
      <c r="CK249" s="44"/>
      <c r="CL249" s="44"/>
    </row>
    <row r="250" spans="1:90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  <c r="CD250" s="44"/>
      <c r="CE250" s="44"/>
      <c r="CF250" s="44"/>
      <c r="CG250" s="44"/>
      <c r="CH250" s="44"/>
      <c r="CI250" s="44"/>
      <c r="CJ250" s="44"/>
      <c r="CK250" s="44"/>
      <c r="CL250" s="44"/>
    </row>
    <row r="251" spans="1:90" x14ac:dyDescent="0.25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4"/>
      <c r="CG251" s="44"/>
      <c r="CH251" s="44"/>
      <c r="CI251" s="44"/>
      <c r="CJ251" s="44"/>
      <c r="CK251" s="44"/>
      <c r="CL251" s="44"/>
    </row>
    <row r="252" spans="1:90" x14ac:dyDescent="0.25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4"/>
      <c r="CG252" s="44"/>
      <c r="CH252" s="44"/>
      <c r="CI252" s="44"/>
      <c r="CJ252" s="44"/>
      <c r="CK252" s="44"/>
      <c r="CL252" s="44"/>
    </row>
    <row r="253" spans="1:90" x14ac:dyDescent="0.25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  <c r="BH253" s="44"/>
      <c r="BI253" s="44"/>
      <c r="BJ253" s="44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44"/>
      <c r="CC253" s="44"/>
      <c r="CD253" s="44"/>
      <c r="CE253" s="44"/>
      <c r="CF253" s="44"/>
      <c r="CG253" s="44"/>
      <c r="CH253" s="44"/>
      <c r="CI253" s="44"/>
      <c r="CJ253" s="44"/>
      <c r="CK253" s="44"/>
      <c r="CL253" s="44"/>
    </row>
    <row r="254" spans="1:90" x14ac:dyDescent="0.25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  <c r="BH254" s="44"/>
      <c r="BI254" s="44"/>
      <c r="BJ254" s="44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4"/>
      <c r="BW254" s="44"/>
      <c r="BX254" s="44"/>
      <c r="BY254" s="44"/>
      <c r="BZ254" s="44"/>
      <c r="CA254" s="44"/>
      <c r="CB254" s="44"/>
      <c r="CC254" s="44"/>
      <c r="CD254" s="44"/>
      <c r="CE254" s="44"/>
      <c r="CF254" s="44"/>
      <c r="CG254" s="44"/>
      <c r="CH254" s="44"/>
      <c r="CI254" s="44"/>
      <c r="CJ254" s="44"/>
      <c r="CK254" s="44"/>
      <c r="CL254" s="44"/>
    </row>
    <row r="255" spans="1:90" x14ac:dyDescent="0.25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  <c r="BH255" s="44"/>
      <c r="BI255" s="44"/>
      <c r="BJ255" s="44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/>
      <c r="BY255" s="44"/>
      <c r="BZ255" s="44"/>
      <c r="CA255" s="44"/>
      <c r="CB255" s="44"/>
      <c r="CC255" s="44"/>
      <c r="CD255" s="44"/>
      <c r="CE255" s="44"/>
      <c r="CF255" s="44"/>
      <c r="CG255" s="44"/>
      <c r="CH255" s="44"/>
      <c r="CI255" s="44"/>
      <c r="CJ255" s="44"/>
      <c r="CK255" s="44"/>
      <c r="CL255" s="44"/>
    </row>
    <row r="256" spans="1:90" x14ac:dyDescent="0.25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  <c r="BH256" s="44"/>
      <c r="BI256" s="44"/>
      <c r="BJ256" s="44"/>
      <c r="BK256" s="44"/>
      <c r="BL256" s="44"/>
      <c r="BM256" s="44"/>
      <c r="BN256" s="44"/>
      <c r="BO256" s="44"/>
      <c r="BP256" s="44"/>
      <c r="BQ256" s="44"/>
      <c r="BR256" s="44"/>
      <c r="BS256" s="44"/>
      <c r="BT256" s="44"/>
      <c r="BU256" s="44"/>
      <c r="BV256" s="44"/>
      <c r="BW256" s="44"/>
      <c r="BX256" s="44"/>
      <c r="BY256" s="44"/>
      <c r="BZ256" s="44"/>
      <c r="CA256" s="44"/>
      <c r="CB256" s="44"/>
      <c r="CC256" s="44"/>
      <c r="CD256" s="44"/>
      <c r="CE256" s="44"/>
      <c r="CF256" s="44"/>
      <c r="CG256" s="44"/>
      <c r="CH256" s="44"/>
      <c r="CI256" s="44"/>
      <c r="CJ256" s="44"/>
      <c r="CK256" s="44"/>
      <c r="CL256" s="44"/>
    </row>
    <row r="257" spans="1:90" x14ac:dyDescent="0.25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  <c r="CD257" s="44"/>
      <c r="CE257" s="44"/>
      <c r="CF257" s="44"/>
      <c r="CG257" s="44"/>
      <c r="CH257" s="44"/>
      <c r="CI257" s="44"/>
      <c r="CJ257" s="44"/>
      <c r="CK257" s="44"/>
      <c r="CL257" s="44"/>
    </row>
    <row r="258" spans="1:90" x14ac:dyDescent="0.25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  <c r="BH258" s="44"/>
      <c r="BI258" s="44"/>
      <c r="BJ258" s="44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44"/>
      <c r="CC258" s="44"/>
      <c r="CD258" s="44"/>
      <c r="CE258" s="44"/>
      <c r="CF258" s="44"/>
      <c r="CG258" s="44"/>
      <c r="CH258" s="44"/>
      <c r="CI258" s="44"/>
      <c r="CJ258" s="44"/>
      <c r="CK258" s="44"/>
      <c r="CL258" s="44"/>
    </row>
    <row r="259" spans="1:90" x14ac:dyDescent="0.25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  <c r="BH259" s="44"/>
      <c r="BI259" s="44"/>
      <c r="BJ259" s="44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4"/>
      <c r="BW259" s="44"/>
      <c r="BX259" s="44"/>
      <c r="BY259" s="44"/>
      <c r="BZ259" s="44"/>
      <c r="CA259" s="44"/>
      <c r="CB259" s="44"/>
      <c r="CC259" s="44"/>
      <c r="CD259" s="44"/>
      <c r="CE259" s="44"/>
      <c r="CF259" s="44"/>
      <c r="CG259" s="44"/>
      <c r="CH259" s="44"/>
      <c r="CI259" s="44"/>
      <c r="CJ259" s="44"/>
      <c r="CK259" s="44"/>
      <c r="CL259" s="44"/>
    </row>
    <row r="260" spans="1:90" x14ac:dyDescent="0.25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  <c r="BH260" s="44"/>
      <c r="BI260" s="44"/>
      <c r="BJ260" s="44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4"/>
      <c r="BW260" s="44"/>
      <c r="BX260" s="44"/>
      <c r="BY260" s="44"/>
      <c r="BZ260" s="44"/>
      <c r="CA260" s="44"/>
      <c r="CB260" s="44"/>
      <c r="CC260" s="44"/>
      <c r="CD260" s="44"/>
      <c r="CE260" s="44"/>
      <c r="CF260" s="44"/>
      <c r="CG260" s="44"/>
      <c r="CH260" s="44"/>
      <c r="CI260" s="44"/>
      <c r="CJ260" s="44"/>
      <c r="CK260" s="44"/>
      <c r="CL260" s="44"/>
    </row>
    <row r="261" spans="1:90" x14ac:dyDescent="0.25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  <c r="BH261" s="44"/>
      <c r="BI261" s="44"/>
      <c r="BJ261" s="44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4"/>
      <c r="CG261" s="44"/>
      <c r="CH261" s="44"/>
      <c r="CI261" s="44"/>
      <c r="CJ261" s="44"/>
      <c r="CK261" s="44"/>
      <c r="CL261" s="44"/>
    </row>
    <row r="262" spans="1:90" x14ac:dyDescent="0.25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</row>
    <row r="263" spans="1:90" x14ac:dyDescent="0.25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4"/>
      <c r="BW263" s="44"/>
      <c r="BX263" s="44"/>
      <c r="BY263" s="44"/>
      <c r="BZ263" s="44"/>
      <c r="CA263" s="44"/>
      <c r="CB263" s="44"/>
      <c r="CC263" s="44"/>
      <c r="CD263" s="44"/>
      <c r="CE263" s="44"/>
      <c r="CF263" s="44"/>
      <c r="CG263" s="44"/>
      <c r="CH263" s="44"/>
      <c r="CI263" s="44"/>
      <c r="CJ263" s="44"/>
      <c r="CK263" s="44"/>
      <c r="CL263" s="44"/>
    </row>
    <row r="264" spans="1:90" x14ac:dyDescent="0.25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4"/>
      <c r="CE264" s="44"/>
      <c r="CF264" s="44"/>
      <c r="CG264" s="44"/>
      <c r="CH264" s="44"/>
      <c r="CI264" s="44"/>
      <c r="CJ264" s="44"/>
      <c r="CK264" s="44"/>
      <c r="CL264" s="44"/>
    </row>
    <row r="265" spans="1:90" x14ac:dyDescent="0.25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</row>
    <row r="266" spans="1:90" x14ac:dyDescent="0.25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  <c r="BH266" s="44"/>
      <c r="BI266" s="44"/>
      <c r="BJ266" s="44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4"/>
      <c r="BW266" s="44"/>
      <c r="BX266" s="44"/>
      <c r="BY266" s="44"/>
      <c r="BZ266" s="44"/>
      <c r="CA266" s="44"/>
      <c r="CB266" s="44"/>
      <c r="CC266" s="44"/>
      <c r="CD266" s="44"/>
      <c r="CE266" s="44"/>
      <c r="CF266" s="44"/>
      <c r="CG266" s="44"/>
      <c r="CH266" s="44"/>
      <c r="CI266" s="44"/>
      <c r="CJ266" s="44"/>
      <c r="CK266" s="44"/>
      <c r="CL266" s="44"/>
    </row>
    <row r="267" spans="1:90" x14ac:dyDescent="0.25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  <c r="BH267" s="44"/>
      <c r="BI267" s="44"/>
      <c r="BJ267" s="44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4"/>
      <c r="BW267" s="44"/>
      <c r="BX267" s="44"/>
      <c r="BY267" s="44"/>
      <c r="BZ267" s="44"/>
      <c r="CA267" s="44"/>
      <c r="CB267" s="44"/>
      <c r="CC267" s="44"/>
      <c r="CD267" s="44"/>
      <c r="CE267" s="44"/>
      <c r="CF267" s="44"/>
      <c r="CG267" s="44"/>
      <c r="CH267" s="44"/>
      <c r="CI267" s="44"/>
      <c r="CJ267" s="44"/>
      <c r="CK267" s="44"/>
      <c r="CL267" s="44"/>
    </row>
    <row r="268" spans="1:90" x14ac:dyDescent="0.25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  <c r="BH268" s="44"/>
      <c r="BI268" s="44"/>
      <c r="BJ268" s="44"/>
      <c r="BK268" s="44"/>
      <c r="BL268" s="44"/>
      <c r="BM268" s="44"/>
      <c r="BN268" s="44"/>
      <c r="BO268" s="44"/>
      <c r="BP268" s="44"/>
      <c r="BQ268" s="44"/>
      <c r="BR268" s="44"/>
      <c r="BS268" s="44"/>
      <c r="BT268" s="44"/>
      <c r="BU268" s="44"/>
      <c r="BV268" s="44"/>
      <c r="BW268" s="44"/>
      <c r="BX268" s="44"/>
      <c r="BY268" s="44"/>
      <c r="BZ268" s="44"/>
      <c r="CA268" s="44"/>
      <c r="CB268" s="44"/>
      <c r="CC268" s="44"/>
      <c r="CD268" s="44"/>
      <c r="CE268" s="44"/>
      <c r="CF268" s="44"/>
      <c r="CG268" s="44"/>
      <c r="CH268" s="44"/>
      <c r="CI268" s="44"/>
      <c r="CJ268" s="44"/>
      <c r="CK268" s="44"/>
      <c r="CL268" s="44"/>
    </row>
    <row r="269" spans="1:90" x14ac:dyDescent="0.25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  <c r="BH269" s="44"/>
      <c r="BI269" s="44"/>
      <c r="BJ269" s="44"/>
      <c r="BK269" s="44"/>
      <c r="BL269" s="44"/>
      <c r="BM269" s="44"/>
      <c r="BN269" s="44"/>
      <c r="BO269" s="44"/>
      <c r="BP269" s="44"/>
      <c r="BQ269" s="44"/>
      <c r="BR269" s="44"/>
      <c r="BS269" s="44"/>
      <c r="BT269" s="44"/>
      <c r="BU269" s="44"/>
      <c r="BV269" s="44"/>
      <c r="BW269" s="44"/>
      <c r="BX269" s="44"/>
      <c r="BY269" s="44"/>
      <c r="BZ269" s="44"/>
      <c r="CA269" s="44"/>
      <c r="CB269" s="44"/>
      <c r="CC269" s="44"/>
      <c r="CD269" s="44"/>
      <c r="CE269" s="44"/>
      <c r="CF269" s="44"/>
      <c r="CG269" s="44"/>
      <c r="CH269" s="44"/>
      <c r="CI269" s="44"/>
      <c r="CJ269" s="44"/>
      <c r="CK269" s="44"/>
      <c r="CL269" s="44"/>
    </row>
    <row r="270" spans="1:90" x14ac:dyDescent="0.25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  <c r="BH270" s="44"/>
      <c r="BI270" s="44"/>
      <c r="BJ270" s="44"/>
      <c r="BK270" s="44"/>
      <c r="BL270" s="44"/>
      <c r="BM270" s="44"/>
      <c r="BN270" s="44"/>
      <c r="BO270" s="44"/>
      <c r="BP270" s="44"/>
      <c r="BQ270" s="44"/>
      <c r="BR270" s="44"/>
      <c r="BS270" s="44"/>
      <c r="BT270" s="44"/>
      <c r="BU270" s="44"/>
      <c r="BV270" s="44"/>
      <c r="BW270" s="44"/>
      <c r="BX270" s="44"/>
      <c r="BY270" s="44"/>
      <c r="BZ270" s="44"/>
      <c r="CA270" s="44"/>
      <c r="CB270" s="44"/>
      <c r="CC270" s="44"/>
      <c r="CD270" s="44"/>
      <c r="CE270" s="44"/>
      <c r="CF270" s="44"/>
      <c r="CG270" s="44"/>
      <c r="CH270" s="44"/>
      <c r="CI270" s="44"/>
      <c r="CJ270" s="44"/>
      <c r="CK270" s="44"/>
      <c r="CL270" s="44"/>
    </row>
    <row r="271" spans="1:90" x14ac:dyDescent="0.25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  <c r="BH271" s="44"/>
      <c r="BI271" s="44"/>
      <c r="BJ271" s="44"/>
      <c r="BK271" s="44"/>
      <c r="BL271" s="44"/>
      <c r="BM271" s="44"/>
      <c r="BN271" s="44"/>
      <c r="BO271" s="44"/>
      <c r="BP271" s="44"/>
      <c r="BQ271" s="44"/>
      <c r="BR271" s="44"/>
      <c r="BS271" s="44"/>
      <c r="BT271" s="44"/>
      <c r="BU271" s="44"/>
      <c r="BV271" s="44"/>
      <c r="BW271" s="44"/>
      <c r="BX271" s="44"/>
      <c r="BY271" s="44"/>
      <c r="BZ271" s="44"/>
      <c r="CA271" s="44"/>
      <c r="CB271" s="44"/>
      <c r="CC271" s="44"/>
      <c r="CD271" s="44"/>
      <c r="CE271" s="44"/>
      <c r="CF271" s="44"/>
      <c r="CG271" s="44"/>
      <c r="CH271" s="44"/>
      <c r="CI271" s="44"/>
      <c r="CJ271" s="44"/>
      <c r="CK271" s="44"/>
      <c r="CL271" s="44"/>
    </row>
    <row r="272" spans="1:90" x14ac:dyDescent="0.25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  <c r="BH272" s="44"/>
      <c r="BI272" s="44"/>
      <c r="BJ272" s="44"/>
      <c r="BK272" s="44"/>
      <c r="BL272" s="44"/>
      <c r="BM272" s="44"/>
      <c r="BN272" s="44"/>
      <c r="BO272" s="44"/>
      <c r="BP272" s="44"/>
      <c r="BQ272" s="44"/>
      <c r="BR272" s="44"/>
      <c r="BS272" s="44"/>
      <c r="BT272" s="44"/>
      <c r="BU272" s="44"/>
      <c r="BV272" s="44"/>
      <c r="BW272" s="44"/>
      <c r="BX272" s="44"/>
      <c r="BY272" s="44"/>
      <c r="BZ272" s="44"/>
      <c r="CA272" s="44"/>
      <c r="CB272" s="44"/>
      <c r="CC272" s="44"/>
      <c r="CD272" s="44"/>
      <c r="CE272" s="44"/>
      <c r="CF272" s="44"/>
      <c r="CG272" s="44"/>
      <c r="CH272" s="44"/>
      <c r="CI272" s="44"/>
      <c r="CJ272" s="44"/>
      <c r="CK272" s="44"/>
      <c r="CL272" s="44"/>
    </row>
    <row r="273" spans="1:90" x14ac:dyDescent="0.25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  <c r="BH273" s="44"/>
      <c r="BI273" s="44"/>
      <c r="BJ273" s="44"/>
      <c r="BK273" s="44"/>
      <c r="BL273" s="44"/>
      <c r="BM273" s="44"/>
      <c r="BN273" s="44"/>
      <c r="BO273" s="44"/>
      <c r="BP273" s="44"/>
      <c r="BQ273" s="44"/>
      <c r="BR273" s="44"/>
      <c r="BS273" s="44"/>
      <c r="BT273" s="44"/>
      <c r="BU273" s="44"/>
      <c r="BV273" s="44"/>
      <c r="BW273" s="44"/>
      <c r="BX273" s="44"/>
      <c r="BY273" s="44"/>
      <c r="BZ273" s="44"/>
      <c r="CA273" s="44"/>
      <c r="CB273" s="44"/>
      <c r="CC273" s="44"/>
      <c r="CD273" s="44"/>
      <c r="CE273" s="44"/>
      <c r="CF273" s="44"/>
      <c r="CG273" s="44"/>
      <c r="CH273" s="44"/>
      <c r="CI273" s="44"/>
      <c r="CJ273" s="44"/>
      <c r="CK273" s="44"/>
      <c r="CL273" s="44"/>
    </row>
    <row r="274" spans="1:90" x14ac:dyDescent="0.25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  <c r="BH274" s="44"/>
      <c r="BI274" s="44"/>
      <c r="BJ274" s="44"/>
      <c r="BK274" s="44"/>
      <c r="BL274" s="44"/>
      <c r="BM274" s="44"/>
      <c r="BN274" s="44"/>
      <c r="BO274" s="44"/>
      <c r="BP274" s="44"/>
      <c r="BQ274" s="44"/>
      <c r="BR274" s="44"/>
      <c r="BS274" s="44"/>
      <c r="BT274" s="44"/>
      <c r="BU274" s="44"/>
      <c r="BV274" s="44"/>
      <c r="BW274" s="44"/>
      <c r="BX274" s="44"/>
      <c r="BY274" s="44"/>
      <c r="BZ274" s="44"/>
      <c r="CA274" s="44"/>
      <c r="CB274" s="44"/>
      <c r="CC274" s="44"/>
      <c r="CD274" s="44"/>
      <c r="CE274" s="44"/>
      <c r="CF274" s="44"/>
      <c r="CG274" s="44"/>
      <c r="CH274" s="44"/>
      <c r="CI274" s="44"/>
      <c r="CJ274" s="44"/>
      <c r="CK274" s="44"/>
      <c r="CL274" s="44"/>
    </row>
    <row r="275" spans="1:90" x14ac:dyDescent="0.25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  <c r="BH275" s="44"/>
      <c r="BI275" s="44"/>
      <c r="BJ275" s="44"/>
      <c r="BK275" s="44"/>
      <c r="BL275" s="44"/>
      <c r="BM275" s="44"/>
      <c r="BN275" s="44"/>
      <c r="BO275" s="44"/>
      <c r="BP275" s="44"/>
      <c r="BQ275" s="44"/>
      <c r="BR275" s="44"/>
      <c r="BS275" s="44"/>
      <c r="BT275" s="44"/>
      <c r="BU275" s="44"/>
      <c r="BV275" s="44"/>
      <c r="BW275" s="44"/>
      <c r="BX275" s="44"/>
      <c r="BY275" s="44"/>
      <c r="BZ275" s="44"/>
      <c r="CA275" s="44"/>
      <c r="CB275" s="44"/>
      <c r="CC275" s="44"/>
      <c r="CD275" s="44"/>
      <c r="CE275" s="44"/>
      <c r="CF275" s="44"/>
      <c r="CG275" s="44"/>
      <c r="CH275" s="44"/>
      <c r="CI275" s="44"/>
      <c r="CJ275" s="44"/>
      <c r="CK275" s="44"/>
      <c r="CL275" s="44"/>
    </row>
    <row r="276" spans="1:90" x14ac:dyDescent="0.25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  <c r="BH276" s="44"/>
      <c r="BI276" s="44"/>
      <c r="BJ276" s="44"/>
      <c r="BK276" s="44"/>
      <c r="BL276" s="44"/>
      <c r="BM276" s="44"/>
      <c r="BN276" s="44"/>
      <c r="BO276" s="44"/>
      <c r="BP276" s="44"/>
      <c r="BQ276" s="44"/>
      <c r="BR276" s="44"/>
      <c r="BS276" s="44"/>
      <c r="BT276" s="44"/>
      <c r="BU276" s="44"/>
      <c r="BV276" s="44"/>
      <c r="BW276" s="44"/>
      <c r="BX276" s="44"/>
      <c r="BY276" s="44"/>
      <c r="BZ276" s="44"/>
      <c r="CA276" s="44"/>
      <c r="CB276" s="44"/>
      <c r="CC276" s="44"/>
      <c r="CD276" s="44"/>
      <c r="CE276" s="44"/>
      <c r="CF276" s="44"/>
      <c r="CG276" s="44"/>
      <c r="CH276" s="44"/>
      <c r="CI276" s="44"/>
      <c r="CJ276" s="44"/>
      <c r="CK276" s="44"/>
      <c r="CL276" s="44"/>
    </row>
    <row r="277" spans="1:90" x14ac:dyDescent="0.25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  <c r="BH277" s="44"/>
      <c r="BI277" s="44"/>
      <c r="BJ277" s="44"/>
      <c r="BK277" s="44"/>
      <c r="BL277" s="44"/>
      <c r="BM277" s="44"/>
      <c r="BN277" s="44"/>
      <c r="BO277" s="44"/>
      <c r="BP277" s="44"/>
      <c r="BQ277" s="44"/>
      <c r="BR277" s="44"/>
      <c r="BS277" s="44"/>
      <c r="BT277" s="44"/>
      <c r="BU277" s="44"/>
      <c r="BV277" s="44"/>
      <c r="BW277" s="44"/>
      <c r="BX277" s="44"/>
      <c r="BY277" s="44"/>
      <c r="BZ277" s="44"/>
      <c r="CA277" s="44"/>
      <c r="CB277" s="44"/>
      <c r="CC277" s="44"/>
      <c r="CD277" s="44"/>
      <c r="CE277" s="44"/>
      <c r="CF277" s="44"/>
      <c r="CG277" s="44"/>
      <c r="CH277" s="44"/>
      <c r="CI277" s="44"/>
      <c r="CJ277" s="44"/>
      <c r="CK277" s="44"/>
      <c r="CL277" s="44"/>
    </row>
    <row r="278" spans="1:90" x14ac:dyDescent="0.25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  <c r="BH278" s="44"/>
      <c r="BI278" s="44"/>
      <c r="BJ278" s="44"/>
      <c r="BK278" s="44"/>
      <c r="BL278" s="44"/>
      <c r="BM278" s="44"/>
      <c r="BN278" s="44"/>
      <c r="BO278" s="44"/>
      <c r="BP278" s="44"/>
      <c r="BQ278" s="44"/>
      <c r="BR278" s="44"/>
      <c r="BS278" s="44"/>
      <c r="BT278" s="44"/>
      <c r="BU278" s="44"/>
      <c r="BV278" s="44"/>
      <c r="BW278" s="44"/>
      <c r="BX278" s="44"/>
      <c r="BY278" s="44"/>
      <c r="BZ278" s="44"/>
      <c r="CA278" s="44"/>
      <c r="CB278" s="44"/>
      <c r="CC278" s="44"/>
      <c r="CD278" s="44"/>
      <c r="CE278" s="44"/>
      <c r="CF278" s="44"/>
      <c r="CG278" s="44"/>
      <c r="CH278" s="44"/>
      <c r="CI278" s="44"/>
      <c r="CJ278" s="44"/>
      <c r="CK278" s="44"/>
      <c r="CL278" s="44"/>
    </row>
    <row r="279" spans="1:90" x14ac:dyDescent="0.25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  <c r="BH279" s="44"/>
      <c r="BI279" s="44"/>
      <c r="BJ279" s="44"/>
      <c r="BK279" s="44"/>
      <c r="BL279" s="44"/>
      <c r="BM279" s="44"/>
      <c r="BN279" s="44"/>
      <c r="BO279" s="44"/>
      <c r="BP279" s="44"/>
      <c r="BQ279" s="44"/>
      <c r="BR279" s="44"/>
      <c r="BS279" s="44"/>
      <c r="BT279" s="44"/>
      <c r="BU279" s="44"/>
      <c r="BV279" s="44"/>
      <c r="BW279" s="44"/>
      <c r="BX279" s="44"/>
      <c r="BY279" s="44"/>
      <c r="BZ279" s="44"/>
      <c r="CA279" s="44"/>
      <c r="CB279" s="44"/>
      <c r="CC279" s="44"/>
      <c r="CD279" s="44"/>
      <c r="CE279" s="44"/>
      <c r="CF279" s="44"/>
      <c r="CG279" s="44"/>
      <c r="CH279" s="44"/>
      <c r="CI279" s="44"/>
      <c r="CJ279" s="44"/>
      <c r="CK279" s="44"/>
      <c r="CL279" s="44"/>
    </row>
    <row r="280" spans="1:90" x14ac:dyDescent="0.25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  <c r="BH280" s="44"/>
      <c r="BI280" s="44"/>
      <c r="BJ280" s="44"/>
      <c r="BK280" s="44"/>
      <c r="BL280" s="44"/>
      <c r="BM280" s="44"/>
      <c r="BN280" s="44"/>
      <c r="BO280" s="44"/>
      <c r="BP280" s="44"/>
      <c r="BQ280" s="44"/>
      <c r="BR280" s="44"/>
      <c r="BS280" s="44"/>
      <c r="BT280" s="44"/>
      <c r="BU280" s="44"/>
      <c r="BV280" s="44"/>
      <c r="BW280" s="44"/>
      <c r="BX280" s="44"/>
      <c r="BY280" s="44"/>
      <c r="BZ280" s="44"/>
      <c r="CA280" s="44"/>
      <c r="CB280" s="44"/>
      <c r="CC280" s="44"/>
      <c r="CD280" s="44"/>
      <c r="CE280" s="44"/>
      <c r="CF280" s="44"/>
      <c r="CG280" s="44"/>
      <c r="CH280" s="44"/>
      <c r="CI280" s="44"/>
      <c r="CJ280" s="44"/>
      <c r="CK280" s="44"/>
      <c r="CL280" s="44"/>
    </row>
    <row r="281" spans="1:90" x14ac:dyDescent="0.25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4"/>
      <c r="CG281" s="44"/>
      <c r="CH281" s="44"/>
      <c r="CI281" s="44"/>
      <c r="CJ281" s="44"/>
      <c r="CK281" s="44"/>
      <c r="CL281" s="44"/>
    </row>
    <row r="282" spans="1:90" x14ac:dyDescent="0.25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  <c r="BH282" s="44"/>
      <c r="BI282" s="44"/>
      <c r="BJ282" s="44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  <c r="CD282" s="44"/>
      <c r="CE282" s="44"/>
      <c r="CF282" s="44"/>
      <c r="CG282" s="44"/>
      <c r="CH282" s="44"/>
      <c r="CI282" s="44"/>
      <c r="CJ282" s="44"/>
      <c r="CK282" s="44"/>
      <c r="CL282" s="44"/>
    </row>
    <row r="283" spans="1:90" x14ac:dyDescent="0.25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  <c r="BH283" s="44"/>
      <c r="BI283" s="44"/>
      <c r="BJ283" s="44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44"/>
      <c r="CC283" s="44"/>
      <c r="CD283" s="44"/>
      <c r="CE283" s="44"/>
      <c r="CF283" s="44"/>
      <c r="CG283" s="44"/>
      <c r="CH283" s="44"/>
      <c r="CI283" s="44"/>
      <c r="CJ283" s="44"/>
      <c r="CK283" s="44"/>
      <c r="CL283" s="44"/>
    </row>
    <row r="284" spans="1:90" x14ac:dyDescent="0.25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  <c r="BH284" s="44"/>
      <c r="BI284" s="44"/>
      <c r="BJ284" s="44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4"/>
      <c r="BW284" s="44"/>
      <c r="BX284" s="44"/>
      <c r="BY284" s="44"/>
      <c r="BZ284" s="44"/>
      <c r="CA284" s="44"/>
      <c r="CB284" s="44"/>
      <c r="CC284" s="44"/>
      <c r="CD284" s="44"/>
      <c r="CE284" s="44"/>
      <c r="CF284" s="44"/>
      <c r="CG284" s="44"/>
      <c r="CH284" s="44"/>
      <c r="CI284" s="44"/>
      <c r="CJ284" s="44"/>
      <c r="CK284" s="44"/>
      <c r="CL284" s="44"/>
    </row>
    <row r="285" spans="1:90" x14ac:dyDescent="0.25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  <c r="BH285" s="44"/>
      <c r="BI285" s="44"/>
      <c r="BJ285" s="44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  <c r="CD285" s="44"/>
      <c r="CE285" s="44"/>
      <c r="CF285" s="44"/>
      <c r="CG285" s="44"/>
      <c r="CH285" s="44"/>
      <c r="CI285" s="44"/>
      <c r="CJ285" s="44"/>
      <c r="CK285" s="44"/>
      <c r="CL285" s="44"/>
    </row>
    <row r="286" spans="1:90" x14ac:dyDescent="0.25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  <c r="BH286" s="44"/>
      <c r="BI286" s="44"/>
      <c r="BJ286" s="44"/>
      <c r="BK286" s="44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44"/>
      <c r="CA286" s="44"/>
      <c r="CB286" s="44"/>
      <c r="CC286" s="44"/>
      <c r="CD286" s="44"/>
      <c r="CE286" s="44"/>
      <c r="CF286" s="44"/>
      <c r="CG286" s="44"/>
      <c r="CH286" s="44"/>
      <c r="CI286" s="44"/>
      <c r="CJ286" s="44"/>
      <c r="CK286" s="44"/>
      <c r="CL286" s="44"/>
    </row>
    <row r="287" spans="1:90" x14ac:dyDescent="0.25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  <c r="CD287" s="44"/>
      <c r="CE287" s="44"/>
      <c r="CF287" s="44"/>
      <c r="CG287" s="44"/>
      <c r="CH287" s="44"/>
      <c r="CI287" s="44"/>
      <c r="CJ287" s="44"/>
      <c r="CK287" s="44"/>
      <c r="CL287" s="44"/>
    </row>
    <row r="288" spans="1:90" x14ac:dyDescent="0.25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4"/>
      <c r="CG288" s="44"/>
      <c r="CH288" s="44"/>
      <c r="CI288" s="44"/>
      <c r="CJ288" s="44"/>
      <c r="CK288" s="44"/>
      <c r="CL288" s="44"/>
    </row>
    <row r="289" spans="1:90" x14ac:dyDescent="0.25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  <c r="BH289" s="44"/>
      <c r="BI289" s="44"/>
      <c r="BJ289" s="44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4"/>
      <c r="BW289" s="44"/>
      <c r="BX289" s="44"/>
      <c r="BY289" s="44"/>
      <c r="BZ289" s="44"/>
      <c r="CA289" s="44"/>
      <c r="CB289" s="44"/>
      <c r="CC289" s="44"/>
      <c r="CD289" s="44"/>
      <c r="CE289" s="44"/>
      <c r="CF289" s="44"/>
      <c r="CG289" s="44"/>
      <c r="CH289" s="44"/>
      <c r="CI289" s="44"/>
      <c r="CJ289" s="44"/>
      <c r="CK289" s="44"/>
      <c r="CL289" s="44"/>
    </row>
    <row r="290" spans="1:90" x14ac:dyDescent="0.25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  <c r="BH290" s="44"/>
      <c r="BI290" s="44"/>
      <c r="BJ290" s="44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4"/>
      <c r="BW290" s="44"/>
      <c r="BX290" s="44"/>
      <c r="BY290" s="44"/>
      <c r="BZ290" s="44"/>
      <c r="CA290" s="44"/>
      <c r="CB290" s="44"/>
      <c r="CC290" s="44"/>
      <c r="CD290" s="44"/>
      <c r="CE290" s="44"/>
      <c r="CF290" s="44"/>
      <c r="CG290" s="44"/>
      <c r="CH290" s="44"/>
      <c r="CI290" s="44"/>
      <c r="CJ290" s="44"/>
      <c r="CK290" s="44"/>
      <c r="CL290" s="44"/>
    </row>
    <row r="291" spans="1:90" x14ac:dyDescent="0.25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  <c r="BH291" s="44"/>
      <c r="BI291" s="44"/>
      <c r="BJ291" s="44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4"/>
      <c r="CD291" s="44"/>
      <c r="CE291" s="44"/>
      <c r="CF291" s="44"/>
      <c r="CG291" s="44"/>
      <c r="CH291" s="44"/>
      <c r="CI291" s="44"/>
      <c r="CJ291" s="44"/>
      <c r="CK291" s="44"/>
      <c r="CL291" s="44"/>
    </row>
    <row r="292" spans="1:90" x14ac:dyDescent="0.25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  <c r="BH292" s="44"/>
      <c r="BI292" s="44"/>
      <c r="BJ292" s="44"/>
      <c r="BK292" s="44"/>
      <c r="BL292" s="44"/>
      <c r="BM292" s="44"/>
      <c r="BN292" s="44"/>
      <c r="BO292" s="44"/>
      <c r="BP292" s="44"/>
      <c r="BQ292" s="44"/>
      <c r="BR292" s="44"/>
      <c r="BS292" s="44"/>
      <c r="BT292" s="44"/>
      <c r="BU292" s="44"/>
      <c r="BV292" s="44"/>
      <c r="BW292" s="44"/>
      <c r="BX292" s="44"/>
      <c r="BY292" s="44"/>
      <c r="BZ292" s="44"/>
      <c r="CA292" s="44"/>
      <c r="CB292" s="44"/>
      <c r="CC292" s="44"/>
      <c r="CD292" s="44"/>
      <c r="CE292" s="44"/>
      <c r="CF292" s="44"/>
      <c r="CG292" s="44"/>
      <c r="CH292" s="44"/>
      <c r="CI292" s="44"/>
      <c r="CJ292" s="44"/>
      <c r="CK292" s="44"/>
      <c r="CL292" s="44"/>
    </row>
    <row r="293" spans="1:90" x14ac:dyDescent="0.25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4"/>
      <c r="CG293" s="44"/>
      <c r="CH293" s="44"/>
      <c r="CI293" s="44"/>
      <c r="CJ293" s="44"/>
      <c r="CK293" s="44"/>
      <c r="CL293" s="44"/>
    </row>
    <row r="294" spans="1:90" x14ac:dyDescent="0.25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  <c r="BH294" s="44"/>
      <c r="BI294" s="44"/>
      <c r="BJ294" s="44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  <c r="CD294" s="44"/>
      <c r="CE294" s="44"/>
      <c r="CF294" s="44"/>
      <c r="CG294" s="44"/>
      <c r="CH294" s="44"/>
      <c r="CI294" s="44"/>
      <c r="CJ294" s="44"/>
      <c r="CK294" s="44"/>
      <c r="CL294" s="44"/>
    </row>
    <row r="295" spans="1:90" x14ac:dyDescent="0.25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  <c r="BH295" s="44"/>
      <c r="BI295" s="44"/>
      <c r="BJ295" s="44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4"/>
      <c r="BW295" s="44"/>
      <c r="BX295" s="44"/>
      <c r="BY295" s="44"/>
      <c r="BZ295" s="44"/>
      <c r="CA295" s="44"/>
      <c r="CB295" s="44"/>
      <c r="CC295" s="44"/>
      <c r="CD295" s="44"/>
      <c r="CE295" s="44"/>
      <c r="CF295" s="44"/>
      <c r="CG295" s="44"/>
      <c r="CH295" s="44"/>
      <c r="CI295" s="44"/>
      <c r="CJ295" s="44"/>
      <c r="CK295" s="44"/>
      <c r="CL295" s="44"/>
    </row>
    <row r="296" spans="1:90" x14ac:dyDescent="0.25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  <c r="BH296" s="44"/>
      <c r="BI296" s="44"/>
      <c r="BJ296" s="44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44"/>
      <c r="CA296" s="44"/>
      <c r="CB296" s="44"/>
      <c r="CC296" s="44"/>
      <c r="CD296" s="44"/>
      <c r="CE296" s="44"/>
      <c r="CF296" s="44"/>
      <c r="CG296" s="44"/>
      <c r="CH296" s="44"/>
      <c r="CI296" s="44"/>
      <c r="CJ296" s="44"/>
      <c r="CK296" s="44"/>
      <c r="CL296" s="44"/>
    </row>
    <row r="297" spans="1:90" x14ac:dyDescent="0.25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4"/>
      <c r="CG297" s="44"/>
      <c r="CH297" s="44"/>
      <c r="CI297" s="44"/>
      <c r="CJ297" s="44"/>
      <c r="CK297" s="44"/>
      <c r="CL297" s="44"/>
    </row>
    <row r="298" spans="1:90" x14ac:dyDescent="0.25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  <c r="BH298" s="44"/>
      <c r="BI298" s="44"/>
      <c r="BJ298" s="44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44"/>
      <c r="CC298" s="44"/>
      <c r="CD298" s="44"/>
      <c r="CE298" s="44"/>
      <c r="CF298" s="44"/>
      <c r="CG298" s="44"/>
      <c r="CH298" s="44"/>
      <c r="CI298" s="44"/>
      <c r="CJ298" s="44"/>
      <c r="CK298" s="44"/>
      <c r="CL298" s="44"/>
    </row>
    <row r="299" spans="1:90" x14ac:dyDescent="0.25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  <c r="CD299" s="44"/>
      <c r="CE299" s="44"/>
      <c r="CF299" s="44"/>
      <c r="CG299" s="44"/>
      <c r="CH299" s="44"/>
      <c r="CI299" s="44"/>
      <c r="CJ299" s="44"/>
      <c r="CK299" s="44"/>
      <c r="CL299" s="44"/>
    </row>
    <row r="300" spans="1:90" x14ac:dyDescent="0.25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  <c r="BH300" s="44"/>
      <c r="BI300" s="44"/>
      <c r="BJ300" s="44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44"/>
      <c r="CA300" s="44"/>
      <c r="CB300" s="44"/>
      <c r="CC300" s="44"/>
      <c r="CD300" s="44"/>
      <c r="CE300" s="44"/>
      <c r="CF300" s="44"/>
      <c r="CG300" s="44"/>
      <c r="CH300" s="44"/>
      <c r="CI300" s="44"/>
      <c r="CJ300" s="44"/>
      <c r="CK300" s="44"/>
      <c r="CL300" s="44"/>
    </row>
    <row r="301" spans="1:90" x14ac:dyDescent="0.25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  <c r="BH301" s="44"/>
      <c r="BI301" s="44"/>
      <c r="BJ301" s="44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4"/>
      <c r="CD301" s="44"/>
      <c r="CE301" s="44"/>
      <c r="CF301" s="44"/>
      <c r="CG301" s="44"/>
      <c r="CH301" s="44"/>
      <c r="CI301" s="44"/>
      <c r="CJ301" s="44"/>
      <c r="CK301" s="44"/>
      <c r="CL301" s="44"/>
    </row>
    <row r="302" spans="1:90" x14ac:dyDescent="0.25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  <c r="BH302" s="44"/>
      <c r="BI302" s="44"/>
      <c r="BJ302" s="44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4"/>
      <c r="BW302" s="44"/>
      <c r="BX302" s="44"/>
      <c r="BY302" s="44"/>
      <c r="BZ302" s="44"/>
      <c r="CA302" s="44"/>
      <c r="CB302" s="44"/>
      <c r="CC302" s="44"/>
      <c r="CD302" s="44"/>
      <c r="CE302" s="44"/>
      <c r="CF302" s="44"/>
      <c r="CG302" s="44"/>
      <c r="CH302" s="44"/>
      <c r="CI302" s="44"/>
      <c r="CJ302" s="44"/>
      <c r="CK302" s="44"/>
      <c r="CL302" s="44"/>
    </row>
    <row r="303" spans="1:90" x14ac:dyDescent="0.25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  <c r="BH303" s="44"/>
      <c r="BI303" s="44"/>
      <c r="BJ303" s="44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  <c r="CD303" s="44"/>
      <c r="CE303" s="44"/>
      <c r="CF303" s="44"/>
      <c r="CG303" s="44"/>
      <c r="CH303" s="44"/>
      <c r="CI303" s="44"/>
      <c r="CJ303" s="44"/>
      <c r="CK303" s="44"/>
      <c r="CL303" s="44"/>
    </row>
    <row r="304" spans="1:90" x14ac:dyDescent="0.25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  <c r="BH304" s="44"/>
      <c r="BI304" s="44"/>
      <c r="BJ304" s="44"/>
      <c r="BK304" s="44"/>
      <c r="BL304" s="44"/>
      <c r="BM304" s="44"/>
      <c r="BN304" s="44"/>
      <c r="BO304" s="44"/>
      <c r="BP304" s="44"/>
      <c r="BQ304" s="44"/>
      <c r="BR304" s="44"/>
      <c r="BS304" s="44"/>
      <c r="BT304" s="44"/>
      <c r="BU304" s="44"/>
      <c r="BV304" s="44"/>
      <c r="BW304" s="44"/>
      <c r="BX304" s="44"/>
      <c r="BY304" s="44"/>
      <c r="BZ304" s="44"/>
      <c r="CA304" s="44"/>
      <c r="CB304" s="44"/>
      <c r="CC304" s="44"/>
      <c r="CD304" s="44"/>
      <c r="CE304" s="44"/>
      <c r="CF304" s="44"/>
      <c r="CG304" s="44"/>
      <c r="CH304" s="44"/>
      <c r="CI304" s="44"/>
      <c r="CJ304" s="44"/>
      <c r="CK304" s="44"/>
      <c r="CL304" s="44"/>
    </row>
    <row r="305" spans="1:90" x14ac:dyDescent="0.25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  <c r="CD305" s="44"/>
      <c r="CE305" s="44"/>
      <c r="CF305" s="44"/>
      <c r="CG305" s="44"/>
      <c r="CH305" s="44"/>
      <c r="CI305" s="44"/>
      <c r="CJ305" s="44"/>
      <c r="CK305" s="44"/>
      <c r="CL305" s="44"/>
    </row>
    <row r="306" spans="1:90" x14ac:dyDescent="0.25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  <c r="BH306" s="44"/>
      <c r="BI306" s="44"/>
      <c r="BJ306" s="44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4"/>
      <c r="CG306" s="44"/>
      <c r="CH306" s="44"/>
      <c r="CI306" s="44"/>
      <c r="CJ306" s="44"/>
      <c r="CK306" s="44"/>
      <c r="CL306" s="44"/>
    </row>
    <row r="307" spans="1:90" x14ac:dyDescent="0.25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44"/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</row>
    <row r="308" spans="1:90" x14ac:dyDescent="0.25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  <c r="BH308" s="44"/>
      <c r="BI308" s="44"/>
      <c r="BJ308" s="44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44"/>
      <c r="CC308" s="44"/>
      <c r="CD308" s="44"/>
      <c r="CE308" s="44"/>
      <c r="CF308" s="44"/>
      <c r="CG308" s="44"/>
      <c r="CH308" s="44"/>
      <c r="CI308" s="44"/>
      <c r="CJ308" s="44"/>
      <c r="CK308" s="44"/>
      <c r="CL308" s="44"/>
    </row>
    <row r="309" spans="1:90" x14ac:dyDescent="0.25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  <c r="BH309" s="44"/>
      <c r="BI309" s="44"/>
      <c r="BJ309" s="44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4"/>
      <c r="CG309" s="44"/>
      <c r="CH309" s="44"/>
      <c r="CI309" s="44"/>
      <c r="CJ309" s="44"/>
      <c r="CK309" s="44"/>
      <c r="CL309" s="44"/>
    </row>
    <row r="310" spans="1:90" x14ac:dyDescent="0.25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44"/>
      <c r="BL310" s="44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44"/>
      <c r="BX310" s="44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44"/>
      <c r="CJ310" s="44"/>
      <c r="CK310" s="44"/>
      <c r="CL310" s="44"/>
    </row>
    <row r="311" spans="1:90" x14ac:dyDescent="0.25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  <c r="CD311" s="44"/>
      <c r="CE311" s="44"/>
      <c r="CF311" s="44"/>
      <c r="CG311" s="44"/>
      <c r="CH311" s="44"/>
      <c r="CI311" s="44"/>
      <c r="CJ311" s="44"/>
      <c r="CK311" s="44"/>
      <c r="CL311" s="44"/>
    </row>
    <row r="312" spans="1:90" x14ac:dyDescent="0.25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  <c r="BH312" s="44"/>
      <c r="BI312" s="44"/>
      <c r="BJ312" s="44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  <c r="CD312" s="44"/>
      <c r="CE312" s="44"/>
      <c r="CF312" s="44"/>
      <c r="CG312" s="44"/>
      <c r="CH312" s="44"/>
      <c r="CI312" s="44"/>
      <c r="CJ312" s="44"/>
      <c r="CK312" s="44"/>
      <c r="CL312" s="44"/>
    </row>
    <row r="313" spans="1:90" x14ac:dyDescent="0.25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  <c r="BH313" s="44"/>
      <c r="BI313" s="44"/>
      <c r="BJ313" s="44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4"/>
      <c r="BW313" s="44"/>
      <c r="BX313" s="44"/>
      <c r="BY313" s="44"/>
      <c r="BZ313" s="44"/>
      <c r="CA313" s="44"/>
      <c r="CB313" s="44"/>
      <c r="CC313" s="44"/>
      <c r="CD313" s="44"/>
      <c r="CE313" s="44"/>
      <c r="CF313" s="44"/>
      <c r="CG313" s="44"/>
      <c r="CH313" s="44"/>
      <c r="CI313" s="44"/>
      <c r="CJ313" s="44"/>
      <c r="CK313" s="44"/>
      <c r="CL313" s="44"/>
    </row>
    <row r="314" spans="1:90" x14ac:dyDescent="0.25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  <c r="BH314" s="44"/>
      <c r="BI314" s="44"/>
      <c r="BJ314" s="44"/>
      <c r="BK314" s="44"/>
      <c r="BL314" s="44"/>
      <c r="BM314" s="44"/>
      <c r="BN314" s="44"/>
      <c r="BO314" s="44"/>
      <c r="BP314" s="44"/>
      <c r="BQ314" s="44"/>
      <c r="BR314" s="44"/>
      <c r="BS314" s="44"/>
      <c r="BT314" s="44"/>
      <c r="BU314" s="44"/>
      <c r="BV314" s="44"/>
      <c r="BW314" s="44"/>
      <c r="BX314" s="44"/>
      <c r="BY314" s="44"/>
      <c r="BZ314" s="44"/>
      <c r="CA314" s="44"/>
      <c r="CB314" s="44"/>
      <c r="CC314" s="44"/>
      <c r="CD314" s="44"/>
      <c r="CE314" s="44"/>
      <c r="CF314" s="44"/>
      <c r="CG314" s="44"/>
      <c r="CH314" s="44"/>
      <c r="CI314" s="44"/>
      <c r="CJ314" s="44"/>
      <c r="CK314" s="44"/>
      <c r="CL314" s="44"/>
    </row>
    <row r="315" spans="1:90" x14ac:dyDescent="0.25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  <c r="BH315" s="44"/>
      <c r="BI315" s="44"/>
      <c r="BJ315" s="44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4"/>
      <c r="CG315" s="44"/>
      <c r="CH315" s="44"/>
      <c r="CI315" s="44"/>
      <c r="CJ315" s="44"/>
      <c r="CK315" s="44"/>
      <c r="CL315" s="44"/>
    </row>
    <row r="316" spans="1:90" x14ac:dyDescent="0.25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  <c r="BH316" s="44"/>
      <c r="BI316" s="44"/>
      <c r="BJ316" s="44"/>
      <c r="BK316" s="44"/>
      <c r="BL316" s="44"/>
      <c r="BM316" s="44"/>
      <c r="BN316" s="44"/>
      <c r="BO316" s="44"/>
      <c r="BP316" s="44"/>
      <c r="BQ316" s="44"/>
      <c r="BR316" s="44"/>
      <c r="BS316" s="44"/>
      <c r="BT316" s="44"/>
      <c r="BU316" s="44"/>
      <c r="BV316" s="44"/>
      <c r="BW316" s="44"/>
      <c r="BX316" s="44"/>
      <c r="BY316" s="44"/>
      <c r="BZ316" s="44"/>
      <c r="CA316" s="44"/>
      <c r="CB316" s="44"/>
      <c r="CC316" s="44"/>
      <c r="CD316" s="44"/>
      <c r="CE316" s="44"/>
      <c r="CF316" s="44"/>
      <c r="CG316" s="44"/>
      <c r="CH316" s="44"/>
      <c r="CI316" s="44"/>
      <c r="CJ316" s="44"/>
      <c r="CK316" s="44"/>
      <c r="CL316" s="44"/>
    </row>
    <row r="317" spans="1:90" x14ac:dyDescent="0.25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  <c r="BH317" s="44"/>
      <c r="BI317" s="44"/>
      <c r="BJ317" s="44"/>
      <c r="BK317" s="44"/>
      <c r="BL317" s="44"/>
      <c r="BM317" s="44"/>
      <c r="BN317" s="44"/>
      <c r="BO317" s="44"/>
      <c r="BP317" s="44"/>
      <c r="BQ317" s="44"/>
      <c r="BR317" s="44"/>
      <c r="BS317" s="44"/>
      <c r="BT317" s="44"/>
      <c r="BU317" s="44"/>
      <c r="BV317" s="44"/>
      <c r="BW317" s="44"/>
      <c r="BX317" s="44"/>
      <c r="BY317" s="44"/>
      <c r="BZ317" s="44"/>
      <c r="CA317" s="44"/>
      <c r="CB317" s="44"/>
      <c r="CC317" s="44"/>
      <c r="CD317" s="44"/>
      <c r="CE317" s="44"/>
      <c r="CF317" s="44"/>
      <c r="CG317" s="44"/>
      <c r="CH317" s="44"/>
      <c r="CI317" s="44"/>
      <c r="CJ317" s="44"/>
      <c r="CK317" s="44"/>
      <c r="CL317" s="44"/>
    </row>
    <row r="318" spans="1:90" x14ac:dyDescent="0.2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  <c r="BH318" s="44"/>
      <c r="BI318" s="44"/>
      <c r="BJ318" s="44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  <c r="CD318" s="44"/>
      <c r="CE318" s="44"/>
      <c r="CF318" s="44"/>
      <c r="CG318" s="44"/>
      <c r="CH318" s="44"/>
      <c r="CI318" s="44"/>
      <c r="CJ318" s="44"/>
      <c r="CK318" s="44"/>
      <c r="CL318" s="44"/>
    </row>
    <row r="319" spans="1:90" x14ac:dyDescent="0.25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  <c r="BH319" s="44"/>
      <c r="BI319" s="44"/>
      <c r="BJ319" s="44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4"/>
      <c r="BW319" s="44"/>
      <c r="BX319" s="44"/>
      <c r="BY319" s="44"/>
      <c r="BZ319" s="44"/>
      <c r="CA319" s="44"/>
      <c r="CB319" s="44"/>
      <c r="CC319" s="44"/>
      <c r="CD319" s="44"/>
      <c r="CE319" s="44"/>
      <c r="CF319" s="44"/>
      <c r="CG319" s="44"/>
      <c r="CH319" s="44"/>
      <c r="CI319" s="44"/>
      <c r="CJ319" s="44"/>
      <c r="CK319" s="44"/>
      <c r="CL319" s="44"/>
    </row>
    <row r="320" spans="1:90" x14ac:dyDescent="0.25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  <c r="BH320" s="44"/>
      <c r="BI320" s="44"/>
      <c r="BJ320" s="44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4"/>
      <c r="BW320" s="44"/>
      <c r="BX320" s="44"/>
      <c r="BY320" s="44"/>
      <c r="BZ320" s="44"/>
      <c r="CA320" s="44"/>
      <c r="CB320" s="44"/>
      <c r="CC320" s="44"/>
      <c r="CD320" s="44"/>
      <c r="CE320" s="44"/>
      <c r="CF320" s="44"/>
      <c r="CG320" s="44"/>
      <c r="CH320" s="44"/>
      <c r="CI320" s="44"/>
      <c r="CJ320" s="44"/>
      <c r="CK320" s="44"/>
      <c r="CL320" s="44"/>
    </row>
    <row r="321" spans="1:90" x14ac:dyDescent="0.25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  <c r="BH321" s="44"/>
      <c r="BI321" s="44"/>
      <c r="BJ321" s="44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  <c r="CD321" s="44"/>
      <c r="CE321" s="44"/>
      <c r="CF321" s="44"/>
      <c r="CG321" s="44"/>
      <c r="CH321" s="44"/>
      <c r="CI321" s="44"/>
      <c r="CJ321" s="44"/>
      <c r="CK321" s="44"/>
      <c r="CL321" s="44"/>
    </row>
    <row r="322" spans="1:90" x14ac:dyDescent="0.25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  <c r="BH322" s="44"/>
      <c r="BI322" s="44"/>
      <c r="BJ322" s="44"/>
      <c r="BK322" s="44"/>
      <c r="BL322" s="44"/>
      <c r="BM322" s="44"/>
      <c r="BN322" s="44"/>
      <c r="BO322" s="44"/>
      <c r="BP322" s="44"/>
      <c r="BQ322" s="44"/>
      <c r="BR322" s="44"/>
      <c r="BS322" s="44"/>
      <c r="BT322" s="44"/>
      <c r="BU322" s="44"/>
      <c r="BV322" s="44"/>
      <c r="BW322" s="44"/>
      <c r="BX322" s="44"/>
      <c r="BY322" s="44"/>
      <c r="BZ322" s="44"/>
      <c r="CA322" s="44"/>
      <c r="CB322" s="44"/>
      <c r="CC322" s="44"/>
      <c r="CD322" s="44"/>
      <c r="CE322" s="44"/>
      <c r="CF322" s="44"/>
      <c r="CG322" s="44"/>
      <c r="CH322" s="44"/>
      <c r="CI322" s="44"/>
      <c r="CJ322" s="44"/>
      <c r="CK322" s="44"/>
      <c r="CL322" s="44"/>
    </row>
    <row r="323" spans="1:90" x14ac:dyDescent="0.2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  <c r="CD323" s="44"/>
      <c r="CE323" s="44"/>
      <c r="CF323" s="44"/>
      <c r="CG323" s="44"/>
      <c r="CH323" s="44"/>
      <c r="CI323" s="44"/>
      <c r="CJ323" s="44"/>
      <c r="CK323" s="44"/>
      <c r="CL323" s="44"/>
    </row>
    <row r="324" spans="1:90" x14ac:dyDescent="0.25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4"/>
      <c r="CG324" s="44"/>
      <c r="CH324" s="44"/>
      <c r="CI324" s="44"/>
      <c r="CJ324" s="44"/>
      <c r="CK324" s="44"/>
      <c r="CL324" s="44"/>
    </row>
    <row r="325" spans="1:90" x14ac:dyDescent="0.25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  <c r="BH325" s="44"/>
      <c r="BI325" s="44"/>
      <c r="BJ325" s="44"/>
      <c r="BK325" s="44"/>
      <c r="BL325" s="44"/>
      <c r="BM325" s="44"/>
      <c r="BN325" s="44"/>
      <c r="BO325" s="44"/>
      <c r="BP325" s="44"/>
      <c r="BQ325" s="44"/>
      <c r="BR325" s="44"/>
      <c r="BS325" s="44"/>
      <c r="BT325" s="44"/>
      <c r="BU325" s="44"/>
      <c r="BV325" s="44"/>
      <c r="BW325" s="44"/>
      <c r="BX325" s="44"/>
      <c r="BY325" s="44"/>
      <c r="BZ325" s="44"/>
      <c r="CA325" s="44"/>
      <c r="CB325" s="44"/>
      <c r="CC325" s="44"/>
      <c r="CD325" s="44"/>
      <c r="CE325" s="44"/>
      <c r="CF325" s="44"/>
      <c r="CG325" s="44"/>
      <c r="CH325" s="44"/>
      <c r="CI325" s="44"/>
      <c r="CJ325" s="44"/>
      <c r="CK325" s="44"/>
      <c r="CL325" s="44"/>
    </row>
    <row r="326" spans="1:90" x14ac:dyDescent="0.25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  <c r="BH326" s="44"/>
      <c r="BI326" s="44"/>
      <c r="BJ326" s="44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4"/>
      <c r="CD326" s="44"/>
      <c r="CE326" s="44"/>
      <c r="CF326" s="44"/>
      <c r="CG326" s="44"/>
      <c r="CH326" s="44"/>
      <c r="CI326" s="44"/>
      <c r="CJ326" s="44"/>
      <c r="CK326" s="44"/>
      <c r="CL326" s="44"/>
    </row>
    <row r="327" spans="1:90" x14ac:dyDescent="0.25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  <c r="BH327" s="44"/>
      <c r="BI327" s="44"/>
      <c r="BJ327" s="44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  <c r="CD327" s="44"/>
      <c r="CE327" s="44"/>
      <c r="CF327" s="44"/>
      <c r="CG327" s="44"/>
      <c r="CH327" s="44"/>
      <c r="CI327" s="44"/>
      <c r="CJ327" s="44"/>
      <c r="CK327" s="44"/>
      <c r="CL327" s="44"/>
    </row>
    <row r="328" spans="1:90" x14ac:dyDescent="0.25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  <c r="BH328" s="44"/>
      <c r="BI328" s="44"/>
      <c r="BJ328" s="44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44"/>
      <c r="CC328" s="44"/>
      <c r="CD328" s="44"/>
      <c r="CE328" s="44"/>
      <c r="CF328" s="44"/>
      <c r="CG328" s="44"/>
      <c r="CH328" s="44"/>
      <c r="CI328" s="44"/>
      <c r="CJ328" s="44"/>
      <c r="CK328" s="44"/>
      <c r="CL328" s="44"/>
    </row>
    <row r="329" spans="1:90" x14ac:dyDescent="0.25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  <c r="CD329" s="44"/>
      <c r="CE329" s="44"/>
      <c r="CF329" s="44"/>
      <c r="CG329" s="44"/>
      <c r="CH329" s="44"/>
      <c r="CI329" s="44"/>
      <c r="CJ329" s="44"/>
      <c r="CK329" s="44"/>
      <c r="CL329" s="44"/>
    </row>
    <row r="330" spans="1:90" x14ac:dyDescent="0.25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  <c r="BH330" s="44"/>
      <c r="BI330" s="44"/>
      <c r="BJ330" s="44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  <c r="CD330" s="44"/>
      <c r="CE330" s="44"/>
      <c r="CF330" s="44"/>
      <c r="CG330" s="44"/>
      <c r="CH330" s="44"/>
      <c r="CI330" s="44"/>
      <c r="CJ330" s="44"/>
      <c r="CK330" s="44"/>
      <c r="CL330" s="44"/>
    </row>
    <row r="331" spans="1:90" x14ac:dyDescent="0.25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  <c r="BH331" s="44"/>
      <c r="BI331" s="44"/>
      <c r="BJ331" s="44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4"/>
      <c r="CD331" s="44"/>
      <c r="CE331" s="44"/>
      <c r="CF331" s="44"/>
      <c r="CG331" s="44"/>
      <c r="CH331" s="44"/>
      <c r="CI331" s="44"/>
      <c r="CJ331" s="44"/>
      <c r="CK331" s="44"/>
      <c r="CL331" s="44"/>
    </row>
    <row r="332" spans="1:90" x14ac:dyDescent="0.25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  <c r="BH332" s="44"/>
      <c r="BI332" s="44"/>
      <c r="BJ332" s="44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4"/>
      <c r="BW332" s="44"/>
      <c r="BX332" s="44"/>
      <c r="BY332" s="44"/>
      <c r="BZ332" s="44"/>
      <c r="CA332" s="44"/>
      <c r="CB332" s="44"/>
      <c r="CC332" s="44"/>
      <c r="CD332" s="44"/>
      <c r="CE332" s="44"/>
      <c r="CF332" s="44"/>
      <c r="CG332" s="44"/>
      <c r="CH332" s="44"/>
      <c r="CI332" s="44"/>
      <c r="CJ332" s="44"/>
      <c r="CK332" s="44"/>
      <c r="CL332" s="44"/>
    </row>
    <row r="333" spans="1:90" x14ac:dyDescent="0.25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  <c r="BH333" s="44"/>
      <c r="BI333" s="44"/>
      <c r="BJ333" s="44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4"/>
      <c r="CG333" s="44"/>
      <c r="CH333" s="44"/>
      <c r="CI333" s="44"/>
      <c r="CJ333" s="44"/>
      <c r="CK333" s="44"/>
      <c r="CL333" s="44"/>
    </row>
    <row r="334" spans="1:90" x14ac:dyDescent="0.25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  <c r="BH334" s="44"/>
      <c r="BI334" s="44"/>
      <c r="BJ334" s="44"/>
      <c r="BK334" s="44"/>
      <c r="BL334" s="44"/>
      <c r="BM334" s="44"/>
      <c r="BN334" s="44"/>
      <c r="BO334" s="44"/>
      <c r="BP334" s="44"/>
      <c r="BQ334" s="44"/>
      <c r="BR334" s="44"/>
      <c r="BS334" s="44"/>
      <c r="BT334" s="44"/>
      <c r="BU334" s="44"/>
      <c r="BV334" s="44"/>
      <c r="BW334" s="44"/>
      <c r="BX334" s="44"/>
      <c r="BY334" s="44"/>
      <c r="BZ334" s="44"/>
      <c r="CA334" s="44"/>
      <c r="CB334" s="44"/>
      <c r="CC334" s="44"/>
      <c r="CD334" s="44"/>
      <c r="CE334" s="44"/>
      <c r="CF334" s="44"/>
      <c r="CG334" s="44"/>
      <c r="CH334" s="44"/>
      <c r="CI334" s="44"/>
      <c r="CJ334" s="44"/>
      <c r="CK334" s="44"/>
      <c r="CL334" s="44"/>
    </row>
    <row r="335" spans="1:90" x14ac:dyDescent="0.25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4"/>
      <c r="CG335" s="44"/>
      <c r="CH335" s="44"/>
      <c r="CI335" s="44"/>
      <c r="CJ335" s="44"/>
      <c r="CK335" s="44"/>
      <c r="CL335" s="44"/>
    </row>
    <row r="336" spans="1:90" x14ac:dyDescent="0.25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  <c r="BH336" s="44"/>
      <c r="BI336" s="44"/>
      <c r="BJ336" s="44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  <c r="CD336" s="44"/>
      <c r="CE336" s="44"/>
      <c r="CF336" s="44"/>
      <c r="CG336" s="44"/>
      <c r="CH336" s="44"/>
      <c r="CI336" s="44"/>
      <c r="CJ336" s="44"/>
      <c r="CK336" s="44"/>
      <c r="CL336" s="44"/>
    </row>
    <row r="337" spans="1:90" x14ac:dyDescent="0.25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  <c r="BH337" s="44"/>
      <c r="BI337" s="44"/>
      <c r="BJ337" s="44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4"/>
      <c r="BW337" s="44"/>
      <c r="BX337" s="44"/>
      <c r="BY337" s="44"/>
      <c r="BZ337" s="44"/>
      <c r="CA337" s="44"/>
      <c r="CB337" s="44"/>
      <c r="CC337" s="44"/>
      <c r="CD337" s="44"/>
      <c r="CE337" s="44"/>
      <c r="CF337" s="44"/>
      <c r="CG337" s="44"/>
      <c r="CH337" s="44"/>
      <c r="CI337" s="44"/>
      <c r="CJ337" s="44"/>
      <c r="CK337" s="44"/>
      <c r="CL337" s="44"/>
    </row>
    <row r="338" spans="1:90" x14ac:dyDescent="0.25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  <c r="BH338" s="44"/>
      <c r="BI338" s="44"/>
      <c r="BJ338" s="44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4"/>
      <c r="BW338" s="44"/>
      <c r="BX338" s="44"/>
      <c r="BY338" s="44"/>
      <c r="BZ338" s="44"/>
      <c r="CA338" s="44"/>
      <c r="CB338" s="44"/>
      <c r="CC338" s="44"/>
      <c r="CD338" s="44"/>
      <c r="CE338" s="44"/>
      <c r="CF338" s="44"/>
      <c r="CG338" s="44"/>
      <c r="CH338" s="44"/>
      <c r="CI338" s="44"/>
      <c r="CJ338" s="44"/>
      <c r="CK338" s="44"/>
      <c r="CL338" s="44"/>
    </row>
    <row r="339" spans="1:90" x14ac:dyDescent="0.25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  <c r="BH339" s="44"/>
      <c r="BI339" s="44"/>
      <c r="BJ339" s="44"/>
      <c r="BK339" s="44"/>
      <c r="BL339" s="44"/>
      <c r="BM339" s="44"/>
      <c r="BN339" s="44"/>
      <c r="BO339" s="44"/>
      <c r="BP339" s="44"/>
      <c r="BQ339" s="44"/>
      <c r="BR339" s="44"/>
      <c r="BS339" s="44"/>
      <c r="BT339" s="44"/>
      <c r="BU339" s="44"/>
      <c r="BV339" s="44"/>
      <c r="BW339" s="44"/>
      <c r="BX339" s="44"/>
      <c r="BY339" s="44"/>
      <c r="BZ339" s="44"/>
      <c r="CA339" s="44"/>
      <c r="CB339" s="44"/>
      <c r="CC339" s="44"/>
      <c r="CD339" s="44"/>
      <c r="CE339" s="44"/>
      <c r="CF339" s="44"/>
      <c r="CG339" s="44"/>
      <c r="CH339" s="44"/>
      <c r="CI339" s="44"/>
      <c r="CJ339" s="44"/>
      <c r="CK339" s="44"/>
      <c r="CL339" s="44"/>
    </row>
    <row r="340" spans="1:90" x14ac:dyDescent="0.25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  <c r="BH340" s="44"/>
      <c r="BI340" s="44"/>
      <c r="BJ340" s="44"/>
      <c r="BK340" s="44"/>
      <c r="BL340" s="44"/>
      <c r="BM340" s="44"/>
      <c r="BN340" s="44"/>
      <c r="BO340" s="44"/>
      <c r="BP340" s="44"/>
      <c r="BQ340" s="44"/>
      <c r="BR340" s="44"/>
      <c r="BS340" s="44"/>
      <c r="BT340" s="44"/>
      <c r="BU340" s="44"/>
      <c r="BV340" s="44"/>
      <c r="BW340" s="44"/>
      <c r="BX340" s="44"/>
      <c r="BY340" s="44"/>
      <c r="BZ340" s="44"/>
      <c r="CA340" s="44"/>
      <c r="CB340" s="44"/>
      <c r="CC340" s="44"/>
      <c r="CD340" s="44"/>
      <c r="CE340" s="44"/>
      <c r="CF340" s="44"/>
      <c r="CG340" s="44"/>
      <c r="CH340" s="44"/>
      <c r="CI340" s="44"/>
      <c r="CJ340" s="44"/>
      <c r="CK340" s="44"/>
      <c r="CL340" s="44"/>
    </row>
    <row r="341" spans="1:90" x14ac:dyDescent="0.25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  <c r="BH341" s="44"/>
      <c r="BI341" s="44"/>
      <c r="BJ341" s="44"/>
      <c r="BK341" s="44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4"/>
      <c r="CD341" s="44"/>
      <c r="CE341" s="44"/>
      <c r="CF341" s="44"/>
      <c r="CG341" s="44"/>
      <c r="CH341" s="44"/>
      <c r="CI341" s="44"/>
      <c r="CJ341" s="44"/>
      <c r="CK341" s="44"/>
      <c r="CL341" s="44"/>
    </row>
    <row r="342" spans="1:90" x14ac:dyDescent="0.25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4"/>
      <c r="CG342" s="44"/>
      <c r="CH342" s="44"/>
      <c r="CI342" s="44"/>
      <c r="CJ342" s="44"/>
      <c r="CK342" s="44"/>
      <c r="CL342" s="44"/>
    </row>
    <row r="343" spans="1:90" x14ac:dyDescent="0.25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  <c r="BH343" s="44"/>
      <c r="BI343" s="44"/>
      <c r="BJ343" s="44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44"/>
      <c r="CC343" s="44"/>
      <c r="CD343" s="44"/>
      <c r="CE343" s="44"/>
      <c r="CF343" s="44"/>
      <c r="CG343" s="44"/>
      <c r="CH343" s="44"/>
      <c r="CI343" s="44"/>
      <c r="CJ343" s="44"/>
      <c r="CK343" s="44"/>
      <c r="CL343" s="44"/>
    </row>
    <row r="344" spans="1:90" x14ac:dyDescent="0.25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  <c r="BH344" s="44"/>
      <c r="BI344" s="44"/>
      <c r="BJ344" s="44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4"/>
      <c r="BW344" s="44"/>
      <c r="BX344" s="44"/>
      <c r="BY344" s="44"/>
      <c r="BZ344" s="44"/>
      <c r="CA344" s="44"/>
      <c r="CB344" s="44"/>
      <c r="CC344" s="44"/>
      <c r="CD344" s="44"/>
      <c r="CE344" s="44"/>
      <c r="CF344" s="44"/>
      <c r="CG344" s="44"/>
      <c r="CH344" s="44"/>
      <c r="CI344" s="44"/>
      <c r="CJ344" s="44"/>
      <c r="CK344" s="44"/>
      <c r="CL344" s="44"/>
    </row>
    <row r="345" spans="1:90" x14ac:dyDescent="0.25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  <c r="BH345" s="44"/>
      <c r="BI345" s="44"/>
      <c r="BJ345" s="44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  <c r="CD345" s="44"/>
      <c r="CE345" s="44"/>
      <c r="CF345" s="44"/>
      <c r="CG345" s="44"/>
      <c r="CH345" s="44"/>
      <c r="CI345" s="44"/>
      <c r="CJ345" s="44"/>
      <c r="CK345" s="44"/>
      <c r="CL345" s="44"/>
    </row>
    <row r="346" spans="1:90" x14ac:dyDescent="0.25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  <c r="BH346" s="44"/>
      <c r="BI346" s="44"/>
      <c r="BJ346" s="44"/>
      <c r="BK346" s="44"/>
      <c r="BL346" s="44"/>
      <c r="BM346" s="44"/>
      <c r="BN346" s="44"/>
      <c r="BO346" s="44"/>
      <c r="BP346" s="44"/>
      <c r="BQ346" s="44"/>
      <c r="BR346" s="44"/>
      <c r="BS346" s="44"/>
      <c r="BT346" s="44"/>
      <c r="BU346" s="44"/>
      <c r="BV346" s="44"/>
      <c r="BW346" s="44"/>
      <c r="BX346" s="44"/>
      <c r="BY346" s="44"/>
      <c r="BZ346" s="44"/>
      <c r="CA346" s="44"/>
      <c r="CB346" s="44"/>
      <c r="CC346" s="44"/>
      <c r="CD346" s="44"/>
      <c r="CE346" s="44"/>
      <c r="CF346" s="44"/>
      <c r="CG346" s="44"/>
      <c r="CH346" s="44"/>
      <c r="CI346" s="44"/>
      <c r="CJ346" s="44"/>
      <c r="CK346" s="44"/>
      <c r="CL346" s="44"/>
    </row>
    <row r="347" spans="1:90" x14ac:dyDescent="0.25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  <c r="BH347" s="44"/>
      <c r="BI347" s="44"/>
      <c r="BJ347" s="44"/>
      <c r="BK347" s="44"/>
      <c r="BL347" s="44"/>
      <c r="BM347" s="44"/>
      <c r="BN347" s="44"/>
      <c r="BO347" s="44"/>
      <c r="BP347" s="44"/>
      <c r="BQ347" s="44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  <c r="CD347" s="44"/>
      <c r="CE347" s="44"/>
      <c r="CF347" s="44"/>
      <c r="CG347" s="44"/>
      <c r="CH347" s="44"/>
      <c r="CI347" s="44"/>
      <c r="CJ347" s="44"/>
      <c r="CK347" s="44"/>
      <c r="CL347" s="44"/>
    </row>
    <row r="348" spans="1:90" x14ac:dyDescent="0.25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  <c r="BH348" s="44"/>
      <c r="BI348" s="44"/>
      <c r="BJ348" s="44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4"/>
      <c r="CG348" s="44"/>
      <c r="CH348" s="44"/>
      <c r="CI348" s="44"/>
      <c r="CJ348" s="44"/>
      <c r="CK348" s="44"/>
      <c r="CL348" s="44"/>
    </row>
    <row r="349" spans="1:90" x14ac:dyDescent="0.25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  <c r="BH349" s="44"/>
      <c r="BI349" s="44"/>
      <c r="BJ349" s="44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4"/>
      <c r="BW349" s="44"/>
      <c r="BX349" s="44"/>
      <c r="BY349" s="44"/>
      <c r="BZ349" s="44"/>
      <c r="CA349" s="44"/>
      <c r="CB349" s="44"/>
      <c r="CC349" s="44"/>
      <c r="CD349" s="44"/>
      <c r="CE349" s="44"/>
      <c r="CF349" s="44"/>
      <c r="CG349" s="44"/>
      <c r="CH349" s="44"/>
      <c r="CI349" s="44"/>
      <c r="CJ349" s="44"/>
      <c r="CK349" s="44"/>
      <c r="CL349" s="44"/>
    </row>
    <row r="350" spans="1:90" x14ac:dyDescent="0.25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  <c r="BH350" s="44"/>
      <c r="BI350" s="44"/>
      <c r="BJ350" s="44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4"/>
      <c r="BW350" s="44"/>
      <c r="BX350" s="44"/>
      <c r="BY350" s="44"/>
      <c r="BZ350" s="44"/>
      <c r="CA350" s="44"/>
      <c r="CB350" s="44"/>
      <c r="CC350" s="44"/>
      <c r="CD350" s="44"/>
      <c r="CE350" s="44"/>
      <c r="CF350" s="44"/>
      <c r="CG350" s="44"/>
      <c r="CH350" s="44"/>
      <c r="CI350" s="44"/>
      <c r="CJ350" s="44"/>
      <c r="CK350" s="44"/>
      <c r="CL350" s="44"/>
    </row>
    <row r="351" spans="1:90" x14ac:dyDescent="0.25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4"/>
      <c r="CG351" s="44"/>
      <c r="CH351" s="44"/>
      <c r="CI351" s="44"/>
      <c r="CJ351" s="44"/>
      <c r="CK351" s="44"/>
      <c r="CL351" s="44"/>
    </row>
    <row r="352" spans="1:90" x14ac:dyDescent="0.25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  <c r="BH352" s="44"/>
      <c r="BI352" s="44"/>
      <c r="BJ352" s="44"/>
      <c r="BK352" s="44"/>
      <c r="BL352" s="44"/>
      <c r="BM352" s="44"/>
      <c r="BN352" s="44"/>
      <c r="BO352" s="44"/>
      <c r="BP352" s="44"/>
      <c r="BQ352" s="44"/>
      <c r="BR352" s="44"/>
      <c r="BS352" s="44"/>
      <c r="BT352" s="44"/>
      <c r="BU352" s="44"/>
      <c r="BV352" s="44"/>
      <c r="BW352" s="44"/>
      <c r="BX352" s="44"/>
      <c r="BY352" s="44"/>
      <c r="BZ352" s="44"/>
      <c r="CA352" s="44"/>
      <c r="CB352" s="44"/>
      <c r="CC352" s="44"/>
      <c r="CD352" s="44"/>
      <c r="CE352" s="44"/>
      <c r="CF352" s="44"/>
      <c r="CG352" s="44"/>
      <c r="CH352" s="44"/>
      <c r="CI352" s="44"/>
      <c r="CJ352" s="44"/>
      <c r="CK352" s="44"/>
      <c r="CL352" s="44"/>
    </row>
    <row r="353" spans="1:90" x14ac:dyDescent="0.25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  <c r="BH353" s="44"/>
      <c r="BI353" s="44"/>
      <c r="BJ353" s="44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44"/>
      <c r="CC353" s="44"/>
      <c r="CD353" s="44"/>
      <c r="CE353" s="44"/>
      <c r="CF353" s="44"/>
      <c r="CG353" s="44"/>
      <c r="CH353" s="44"/>
      <c r="CI353" s="44"/>
      <c r="CJ353" s="44"/>
      <c r="CK353" s="44"/>
      <c r="CL353" s="44"/>
    </row>
    <row r="354" spans="1:90" x14ac:dyDescent="0.25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</row>
    <row r="355" spans="1:90" x14ac:dyDescent="0.25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4"/>
      <c r="BW355" s="44"/>
      <c r="BX355" s="44"/>
      <c r="BY355" s="44"/>
      <c r="BZ355" s="44"/>
      <c r="CA355" s="44"/>
      <c r="CB355" s="44"/>
      <c r="CC355" s="44"/>
      <c r="CD355" s="44"/>
      <c r="CE355" s="44"/>
      <c r="CF355" s="44"/>
      <c r="CG355" s="44"/>
      <c r="CH355" s="44"/>
      <c r="CI355" s="44"/>
      <c r="CJ355" s="44"/>
      <c r="CK355" s="44"/>
      <c r="CL355" s="44"/>
    </row>
    <row r="356" spans="1:90" x14ac:dyDescent="0.25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  <c r="BH356" s="44"/>
      <c r="BI356" s="44"/>
      <c r="BJ356" s="44"/>
      <c r="BK356" s="44"/>
      <c r="BL356" s="44"/>
      <c r="BM356" s="44"/>
      <c r="BN356" s="44"/>
      <c r="BO356" s="44"/>
      <c r="BP356" s="44"/>
      <c r="BQ356" s="44"/>
      <c r="BR356" s="44"/>
      <c r="BS356" s="44"/>
      <c r="BT356" s="44"/>
      <c r="BU356" s="44"/>
      <c r="BV356" s="44"/>
      <c r="BW356" s="44"/>
      <c r="BX356" s="44"/>
      <c r="BY356" s="44"/>
      <c r="BZ356" s="44"/>
      <c r="CA356" s="44"/>
      <c r="CB356" s="44"/>
      <c r="CC356" s="44"/>
      <c r="CD356" s="44"/>
      <c r="CE356" s="44"/>
      <c r="CF356" s="44"/>
      <c r="CG356" s="44"/>
      <c r="CH356" s="44"/>
      <c r="CI356" s="44"/>
      <c r="CJ356" s="44"/>
      <c r="CK356" s="44"/>
      <c r="CL356" s="44"/>
    </row>
    <row r="357" spans="1:90" x14ac:dyDescent="0.25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  <c r="BH357" s="44"/>
      <c r="BI357" s="44"/>
      <c r="BJ357" s="44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/>
      <c r="BV357" s="44"/>
      <c r="BW357" s="44"/>
      <c r="BX357" s="44"/>
      <c r="BY357" s="44"/>
      <c r="BZ357" s="44"/>
      <c r="CA357" s="44"/>
      <c r="CB357" s="44"/>
      <c r="CC357" s="44"/>
      <c r="CD357" s="44"/>
      <c r="CE357" s="44"/>
      <c r="CF357" s="44"/>
      <c r="CG357" s="44"/>
      <c r="CH357" s="44"/>
      <c r="CI357" s="44"/>
      <c r="CJ357" s="44"/>
      <c r="CK357" s="44"/>
      <c r="CL357" s="44"/>
    </row>
    <row r="358" spans="1:90" x14ac:dyDescent="0.25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  <c r="BL358" s="44"/>
      <c r="BM358" s="44"/>
      <c r="BN358" s="44"/>
      <c r="BO358" s="44"/>
      <c r="BP358" s="44"/>
      <c r="BQ358" s="44"/>
      <c r="BR358" s="44"/>
      <c r="BS358" s="44"/>
      <c r="BT358" s="44"/>
      <c r="BU358" s="44"/>
      <c r="BV358" s="44"/>
      <c r="BW358" s="44"/>
      <c r="BX358" s="44"/>
      <c r="BY358" s="44"/>
      <c r="BZ358" s="44"/>
      <c r="CA358" s="44"/>
      <c r="CB358" s="44"/>
      <c r="CC358" s="44"/>
      <c r="CD358" s="44"/>
      <c r="CE358" s="44"/>
      <c r="CF358" s="44"/>
      <c r="CG358" s="44"/>
      <c r="CH358" s="44"/>
      <c r="CI358" s="44"/>
      <c r="CJ358" s="44"/>
      <c r="CK358" s="44"/>
      <c r="CL358" s="44"/>
    </row>
    <row r="359" spans="1:90" x14ac:dyDescent="0.25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  <c r="BH359" s="44"/>
      <c r="BI359" s="44"/>
      <c r="BJ359" s="44"/>
      <c r="BK359" s="44"/>
      <c r="BL359" s="44"/>
      <c r="BM359" s="44"/>
      <c r="BN359" s="44"/>
      <c r="BO359" s="44"/>
      <c r="BP359" s="44"/>
      <c r="BQ359" s="44"/>
      <c r="BR359" s="44"/>
      <c r="BS359" s="44"/>
      <c r="BT359" s="44"/>
      <c r="BU359" s="44"/>
      <c r="BV359" s="44"/>
      <c r="BW359" s="44"/>
      <c r="BX359" s="44"/>
      <c r="BY359" s="44"/>
      <c r="BZ359" s="44"/>
      <c r="CA359" s="44"/>
      <c r="CB359" s="44"/>
      <c r="CC359" s="44"/>
      <c r="CD359" s="44"/>
      <c r="CE359" s="44"/>
      <c r="CF359" s="44"/>
      <c r="CG359" s="44"/>
      <c r="CH359" s="44"/>
      <c r="CI359" s="44"/>
      <c r="CJ359" s="44"/>
      <c r="CK359" s="44"/>
      <c r="CL359" s="44"/>
    </row>
    <row r="360" spans="1:90" x14ac:dyDescent="0.25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  <c r="BL360" s="44"/>
      <c r="BM360" s="44"/>
      <c r="BN360" s="44"/>
      <c r="BO360" s="44"/>
      <c r="BP360" s="44"/>
      <c r="BQ360" s="44"/>
      <c r="BR360" s="44"/>
      <c r="BS360" s="44"/>
      <c r="BT360" s="44"/>
      <c r="BU360" s="44"/>
      <c r="BV360" s="44"/>
      <c r="BW360" s="44"/>
      <c r="BX360" s="44"/>
      <c r="BY360" s="44"/>
      <c r="BZ360" s="44"/>
      <c r="CA360" s="44"/>
      <c r="CB360" s="44"/>
      <c r="CC360" s="44"/>
      <c r="CD360" s="44"/>
      <c r="CE360" s="44"/>
      <c r="CF360" s="44"/>
      <c r="CG360" s="44"/>
      <c r="CH360" s="44"/>
      <c r="CI360" s="44"/>
      <c r="CJ360" s="44"/>
      <c r="CK360" s="44"/>
      <c r="CL360" s="44"/>
    </row>
    <row r="361" spans="1:90" x14ac:dyDescent="0.25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  <c r="BH361" s="44"/>
      <c r="BI361" s="44"/>
      <c r="BJ361" s="44"/>
      <c r="BK361" s="44"/>
      <c r="BL361" s="44"/>
      <c r="BM361" s="44"/>
      <c r="BN361" s="44"/>
      <c r="BO361" s="44"/>
      <c r="BP361" s="44"/>
      <c r="BQ361" s="44"/>
      <c r="BR361" s="44"/>
      <c r="BS361" s="44"/>
      <c r="BT361" s="44"/>
      <c r="BU361" s="44"/>
      <c r="BV361" s="44"/>
      <c r="BW361" s="44"/>
      <c r="BX361" s="44"/>
      <c r="BY361" s="44"/>
      <c r="BZ361" s="44"/>
      <c r="CA361" s="44"/>
      <c r="CB361" s="44"/>
      <c r="CC361" s="44"/>
      <c r="CD361" s="44"/>
      <c r="CE361" s="44"/>
      <c r="CF361" s="44"/>
      <c r="CG361" s="44"/>
      <c r="CH361" s="44"/>
      <c r="CI361" s="44"/>
      <c r="CJ361" s="44"/>
      <c r="CK361" s="44"/>
      <c r="CL361" s="44"/>
    </row>
    <row r="362" spans="1:90" x14ac:dyDescent="0.25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  <c r="BH362" s="44"/>
      <c r="BI362" s="44"/>
      <c r="BJ362" s="44"/>
      <c r="BK362" s="44"/>
      <c r="BL362" s="44"/>
      <c r="BM362" s="44"/>
      <c r="BN362" s="44"/>
      <c r="BO362" s="44"/>
      <c r="BP362" s="44"/>
      <c r="BQ362" s="44"/>
      <c r="BR362" s="44"/>
      <c r="BS362" s="44"/>
      <c r="BT362" s="44"/>
      <c r="BU362" s="44"/>
      <c r="BV362" s="44"/>
      <c r="BW362" s="44"/>
      <c r="BX362" s="44"/>
      <c r="BY362" s="44"/>
      <c r="BZ362" s="44"/>
      <c r="CA362" s="44"/>
      <c r="CB362" s="44"/>
      <c r="CC362" s="44"/>
      <c r="CD362" s="44"/>
      <c r="CE362" s="44"/>
      <c r="CF362" s="44"/>
      <c r="CG362" s="44"/>
      <c r="CH362" s="44"/>
      <c r="CI362" s="44"/>
      <c r="CJ362" s="44"/>
      <c r="CK362" s="44"/>
      <c r="CL362" s="44"/>
    </row>
    <row r="363" spans="1:90" x14ac:dyDescent="0.25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  <c r="BH363" s="44"/>
      <c r="BI363" s="44"/>
      <c r="BJ363" s="44"/>
      <c r="BK363" s="44"/>
      <c r="BL363" s="44"/>
      <c r="BM363" s="44"/>
      <c r="BN363" s="44"/>
      <c r="BO363" s="44"/>
      <c r="BP363" s="44"/>
      <c r="BQ363" s="44"/>
      <c r="BR363" s="44"/>
      <c r="BS363" s="44"/>
      <c r="BT363" s="44"/>
      <c r="BU363" s="44"/>
      <c r="BV363" s="44"/>
      <c r="BW363" s="44"/>
      <c r="BX363" s="44"/>
      <c r="BY363" s="44"/>
      <c r="BZ363" s="44"/>
      <c r="CA363" s="44"/>
      <c r="CB363" s="44"/>
      <c r="CC363" s="44"/>
      <c r="CD363" s="44"/>
      <c r="CE363" s="44"/>
      <c r="CF363" s="44"/>
      <c r="CG363" s="44"/>
      <c r="CH363" s="44"/>
      <c r="CI363" s="44"/>
      <c r="CJ363" s="44"/>
      <c r="CK363" s="44"/>
      <c r="CL363" s="44"/>
    </row>
    <row r="364" spans="1:90" x14ac:dyDescent="0.25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  <c r="BH364" s="44"/>
      <c r="BI364" s="44"/>
      <c r="BJ364" s="44"/>
      <c r="BK364" s="44"/>
      <c r="BL364" s="44"/>
      <c r="BM364" s="44"/>
      <c r="BN364" s="44"/>
      <c r="BO364" s="44"/>
      <c r="BP364" s="44"/>
      <c r="BQ364" s="44"/>
      <c r="BR364" s="44"/>
      <c r="BS364" s="44"/>
      <c r="BT364" s="44"/>
      <c r="BU364" s="44"/>
      <c r="BV364" s="44"/>
      <c r="BW364" s="44"/>
      <c r="BX364" s="44"/>
      <c r="BY364" s="44"/>
      <c r="BZ364" s="44"/>
      <c r="CA364" s="44"/>
      <c r="CB364" s="44"/>
      <c r="CC364" s="44"/>
      <c r="CD364" s="44"/>
      <c r="CE364" s="44"/>
      <c r="CF364" s="44"/>
      <c r="CG364" s="44"/>
      <c r="CH364" s="44"/>
      <c r="CI364" s="44"/>
      <c r="CJ364" s="44"/>
      <c r="CK364" s="44"/>
      <c r="CL364" s="44"/>
    </row>
    <row r="365" spans="1:90" x14ac:dyDescent="0.25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  <c r="BH365" s="44"/>
      <c r="BI365" s="44"/>
      <c r="BJ365" s="44"/>
      <c r="BK365" s="44"/>
      <c r="BL365" s="44"/>
      <c r="BM365" s="44"/>
      <c r="BN365" s="44"/>
      <c r="BO365" s="44"/>
      <c r="BP365" s="44"/>
      <c r="BQ365" s="44"/>
      <c r="BR365" s="44"/>
      <c r="BS365" s="44"/>
      <c r="BT365" s="44"/>
      <c r="BU365" s="44"/>
      <c r="BV365" s="44"/>
      <c r="BW365" s="44"/>
      <c r="BX365" s="44"/>
      <c r="BY365" s="44"/>
      <c r="BZ365" s="44"/>
      <c r="CA365" s="44"/>
      <c r="CB365" s="44"/>
      <c r="CC365" s="44"/>
      <c r="CD365" s="44"/>
      <c r="CE365" s="44"/>
      <c r="CF365" s="44"/>
      <c r="CG365" s="44"/>
      <c r="CH365" s="44"/>
      <c r="CI365" s="44"/>
      <c r="CJ365" s="44"/>
      <c r="CK365" s="44"/>
      <c r="CL365" s="44"/>
    </row>
    <row r="366" spans="1:90" x14ac:dyDescent="0.25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  <c r="AQ366" s="44"/>
      <c r="AR366" s="44"/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  <c r="BF366" s="44"/>
      <c r="BG366" s="44"/>
      <c r="BH366" s="44"/>
      <c r="BI366" s="44"/>
      <c r="BJ366" s="44"/>
      <c r="BK366" s="44"/>
      <c r="BL366" s="44"/>
      <c r="BM366" s="44"/>
      <c r="BN366" s="44"/>
      <c r="BO366" s="44"/>
      <c r="BP366" s="44"/>
      <c r="BQ366" s="44"/>
      <c r="BR366" s="44"/>
      <c r="BS366" s="44"/>
      <c r="BT366" s="44"/>
      <c r="BU366" s="44"/>
      <c r="BV366" s="44"/>
      <c r="BW366" s="44"/>
      <c r="BX366" s="44"/>
      <c r="BY366" s="44"/>
      <c r="BZ366" s="44"/>
      <c r="CA366" s="44"/>
      <c r="CB366" s="44"/>
      <c r="CC366" s="44"/>
      <c r="CD366" s="44"/>
      <c r="CE366" s="44"/>
      <c r="CF366" s="44"/>
      <c r="CG366" s="44"/>
      <c r="CH366" s="44"/>
      <c r="CI366" s="44"/>
      <c r="CJ366" s="44"/>
      <c r="CK366" s="44"/>
      <c r="CL366" s="44"/>
    </row>
    <row r="367" spans="1:90" x14ac:dyDescent="0.25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  <c r="BF367" s="44"/>
      <c r="BG367" s="44"/>
      <c r="BH367" s="44"/>
      <c r="BI367" s="44"/>
      <c r="BJ367" s="44"/>
      <c r="BK367" s="44"/>
      <c r="BL367" s="44"/>
      <c r="BM367" s="44"/>
      <c r="BN367" s="44"/>
      <c r="BO367" s="44"/>
      <c r="BP367" s="44"/>
      <c r="BQ367" s="44"/>
      <c r="BR367" s="44"/>
      <c r="BS367" s="44"/>
      <c r="BT367" s="44"/>
      <c r="BU367" s="44"/>
      <c r="BV367" s="44"/>
      <c r="BW367" s="44"/>
      <c r="BX367" s="44"/>
      <c r="BY367" s="44"/>
      <c r="BZ367" s="44"/>
      <c r="CA367" s="44"/>
      <c r="CB367" s="44"/>
      <c r="CC367" s="44"/>
      <c r="CD367" s="44"/>
      <c r="CE367" s="44"/>
      <c r="CF367" s="44"/>
      <c r="CG367" s="44"/>
      <c r="CH367" s="44"/>
      <c r="CI367" s="44"/>
      <c r="CJ367" s="44"/>
      <c r="CK367" s="44"/>
      <c r="CL367" s="44"/>
    </row>
    <row r="368" spans="1:90" x14ac:dyDescent="0.25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  <c r="AQ368" s="44"/>
      <c r="AR368" s="44"/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  <c r="BD368" s="44"/>
      <c r="BE368" s="44"/>
      <c r="BF368" s="44"/>
      <c r="BG368" s="44"/>
      <c r="BH368" s="44"/>
      <c r="BI368" s="44"/>
      <c r="BJ368" s="44"/>
      <c r="BK368" s="44"/>
      <c r="BL368" s="44"/>
      <c r="BM368" s="44"/>
      <c r="BN368" s="44"/>
      <c r="BO368" s="44"/>
      <c r="BP368" s="44"/>
      <c r="BQ368" s="44"/>
      <c r="BR368" s="44"/>
      <c r="BS368" s="44"/>
      <c r="BT368" s="44"/>
      <c r="BU368" s="44"/>
      <c r="BV368" s="44"/>
      <c r="BW368" s="44"/>
      <c r="BX368" s="44"/>
      <c r="BY368" s="44"/>
      <c r="BZ368" s="44"/>
      <c r="CA368" s="44"/>
      <c r="CB368" s="44"/>
      <c r="CC368" s="44"/>
      <c r="CD368" s="44"/>
      <c r="CE368" s="44"/>
      <c r="CF368" s="44"/>
      <c r="CG368" s="44"/>
      <c r="CH368" s="44"/>
      <c r="CI368" s="44"/>
      <c r="CJ368" s="44"/>
      <c r="CK368" s="44"/>
      <c r="CL368" s="44"/>
    </row>
    <row r="369" spans="1:90" x14ac:dyDescent="0.25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  <c r="BM369" s="44"/>
      <c r="BN369" s="44"/>
      <c r="BO369" s="44"/>
      <c r="BP369" s="44"/>
      <c r="BQ369" s="44"/>
      <c r="BR369" s="44"/>
      <c r="BS369" s="44"/>
      <c r="BT369" s="44"/>
      <c r="BU369" s="44"/>
      <c r="BV369" s="44"/>
      <c r="BW369" s="44"/>
      <c r="BX369" s="44"/>
      <c r="BY369" s="44"/>
      <c r="BZ369" s="44"/>
      <c r="CA369" s="44"/>
      <c r="CB369" s="44"/>
      <c r="CC369" s="44"/>
      <c r="CD369" s="44"/>
      <c r="CE369" s="44"/>
      <c r="CF369" s="44"/>
      <c r="CG369" s="44"/>
      <c r="CH369" s="44"/>
      <c r="CI369" s="44"/>
      <c r="CJ369" s="44"/>
      <c r="CK369" s="44"/>
      <c r="CL369" s="44"/>
    </row>
    <row r="370" spans="1:90" x14ac:dyDescent="0.25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  <c r="BF370" s="44"/>
      <c r="BG370" s="44"/>
      <c r="BH370" s="44"/>
      <c r="BI370" s="44"/>
      <c r="BJ370" s="44"/>
      <c r="BK370" s="44"/>
      <c r="BL370" s="44"/>
      <c r="BM370" s="44"/>
      <c r="BN370" s="44"/>
      <c r="BO370" s="44"/>
      <c r="BP370" s="44"/>
      <c r="BQ370" s="44"/>
      <c r="BR370" s="44"/>
      <c r="BS370" s="44"/>
      <c r="BT370" s="44"/>
      <c r="BU370" s="44"/>
      <c r="BV370" s="44"/>
      <c r="BW370" s="44"/>
      <c r="BX370" s="44"/>
      <c r="BY370" s="44"/>
      <c r="BZ370" s="44"/>
      <c r="CA370" s="44"/>
      <c r="CB370" s="44"/>
      <c r="CC370" s="44"/>
      <c r="CD370" s="44"/>
      <c r="CE370" s="44"/>
      <c r="CF370" s="44"/>
      <c r="CG370" s="44"/>
      <c r="CH370" s="44"/>
      <c r="CI370" s="44"/>
      <c r="CJ370" s="44"/>
      <c r="CK370" s="44"/>
      <c r="CL370" s="44"/>
    </row>
    <row r="371" spans="1:90" x14ac:dyDescent="0.25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  <c r="BF371" s="44"/>
      <c r="BG371" s="4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4"/>
      <c r="CD371" s="44"/>
      <c r="CE371" s="44"/>
      <c r="CF371" s="44"/>
      <c r="CG371" s="44"/>
      <c r="CH371" s="44"/>
      <c r="CI371" s="44"/>
      <c r="CJ371" s="44"/>
      <c r="CK371" s="44"/>
      <c r="CL371" s="44"/>
    </row>
    <row r="372" spans="1:90" x14ac:dyDescent="0.25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  <c r="BF372" s="44"/>
      <c r="BG372" s="44"/>
      <c r="BH372" s="44"/>
      <c r="BI372" s="44"/>
      <c r="BJ372" s="44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4"/>
      <c r="BW372" s="44"/>
      <c r="BX372" s="44"/>
      <c r="BY372" s="44"/>
      <c r="BZ372" s="44"/>
      <c r="CA372" s="44"/>
      <c r="CB372" s="44"/>
      <c r="CC372" s="44"/>
      <c r="CD372" s="44"/>
      <c r="CE372" s="44"/>
      <c r="CF372" s="44"/>
      <c r="CG372" s="44"/>
      <c r="CH372" s="44"/>
      <c r="CI372" s="44"/>
      <c r="CJ372" s="44"/>
      <c r="CK372" s="44"/>
      <c r="CL372" s="44"/>
    </row>
    <row r="373" spans="1:90" x14ac:dyDescent="0.25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  <c r="BF373" s="44"/>
      <c r="BG373" s="44"/>
      <c r="BH373" s="44"/>
      <c r="BI373" s="44"/>
      <c r="BJ373" s="44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4"/>
      <c r="BW373" s="44"/>
      <c r="BX373" s="44"/>
      <c r="BY373" s="44"/>
      <c r="BZ373" s="44"/>
      <c r="CA373" s="44"/>
      <c r="CB373" s="44"/>
      <c r="CC373" s="44"/>
      <c r="CD373" s="44"/>
      <c r="CE373" s="44"/>
      <c r="CF373" s="44"/>
      <c r="CG373" s="44"/>
      <c r="CH373" s="44"/>
      <c r="CI373" s="44"/>
      <c r="CJ373" s="44"/>
      <c r="CK373" s="44"/>
      <c r="CL373" s="44"/>
    </row>
    <row r="374" spans="1:90" x14ac:dyDescent="0.25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  <c r="BF374" s="44"/>
      <c r="BG374" s="44"/>
      <c r="BH374" s="44"/>
      <c r="BI374" s="44"/>
      <c r="BJ374" s="44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4"/>
      <c r="BW374" s="44"/>
      <c r="BX374" s="44"/>
      <c r="BY374" s="44"/>
      <c r="BZ374" s="44"/>
      <c r="CA374" s="44"/>
      <c r="CB374" s="44"/>
      <c r="CC374" s="44"/>
      <c r="CD374" s="44"/>
      <c r="CE374" s="44"/>
      <c r="CF374" s="44"/>
      <c r="CG374" s="44"/>
      <c r="CH374" s="44"/>
      <c r="CI374" s="44"/>
      <c r="CJ374" s="44"/>
      <c r="CK374" s="44"/>
      <c r="CL374" s="44"/>
    </row>
    <row r="375" spans="1:90" x14ac:dyDescent="0.25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  <c r="BF375" s="44"/>
      <c r="BG375" s="44"/>
      <c r="BH375" s="44"/>
      <c r="BI375" s="44"/>
      <c r="BJ375" s="44"/>
      <c r="BK375" s="44"/>
      <c r="BL375" s="44"/>
      <c r="BM375" s="44"/>
      <c r="BN375" s="44"/>
      <c r="BO375" s="44"/>
      <c r="BP375" s="44"/>
      <c r="BQ375" s="44"/>
      <c r="BR375" s="44"/>
      <c r="BS375" s="44"/>
      <c r="BT375" s="44"/>
      <c r="BU375" s="44"/>
      <c r="BV375" s="44"/>
      <c r="BW375" s="44"/>
      <c r="BX375" s="44"/>
      <c r="BY375" s="44"/>
      <c r="BZ375" s="44"/>
      <c r="CA375" s="44"/>
      <c r="CB375" s="44"/>
      <c r="CC375" s="44"/>
      <c r="CD375" s="44"/>
      <c r="CE375" s="44"/>
      <c r="CF375" s="44"/>
      <c r="CG375" s="44"/>
      <c r="CH375" s="44"/>
      <c r="CI375" s="44"/>
      <c r="CJ375" s="44"/>
      <c r="CK375" s="44"/>
      <c r="CL375" s="44"/>
    </row>
    <row r="376" spans="1:90" x14ac:dyDescent="0.25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  <c r="BF376" s="44"/>
      <c r="BG376" s="44"/>
      <c r="BH376" s="44"/>
      <c r="BI376" s="44"/>
      <c r="BJ376" s="44"/>
      <c r="BK376" s="44"/>
      <c r="BL376" s="44"/>
      <c r="BM376" s="44"/>
      <c r="BN376" s="44"/>
      <c r="BO376" s="44"/>
      <c r="BP376" s="44"/>
      <c r="BQ376" s="44"/>
      <c r="BR376" s="44"/>
      <c r="BS376" s="44"/>
      <c r="BT376" s="44"/>
      <c r="BU376" s="44"/>
      <c r="BV376" s="44"/>
      <c r="BW376" s="44"/>
      <c r="BX376" s="44"/>
      <c r="BY376" s="44"/>
      <c r="BZ376" s="44"/>
      <c r="CA376" s="44"/>
      <c r="CB376" s="44"/>
      <c r="CC376" s="44"/>
      <c r="CD376" s="44"/>
      <c r="CE376" s="44"/>
      <c r="CF376" s="44"/>
      <c r="CG376" s="44"/>
      <c r="CH376" s="44"/>
      <c r="CI376" s="44"/>
      <c r="CJ376" s="44"/>
      <c r="CK376" s="44"/>
      <c r="CL376" s="44"/>
    </row>
    <row r="377" spans="1:90" x14ac:dyDescent="0.25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/>
      <c r="BE377" s="44"/>
      <c r="BF377" s="44"/>
      <c r="BG377" s="4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4"/>
      <c r="BW377" s="44"/>
      <c r="BX377" s="44"/>
      <c r="BY377" s="44"/>
      <c r="BZ377" s="44"/>
      <c r="CA377" s="44"/>
      <c r="CB377" s="44"/>
      <c r="CC377" s="44"/>
      <c r="CD377" s="44"/>
      <c r="CE377" s="44"/>
      <c r="CF377" s="44"/>
      <c r="CG377" s="44"/>
      <c r="CH377" s="44"/>
      <c r="CI377" s="44"/>
      <c r="CJ377" s="44"/>
      <c r="CK377" s="44"/>
      <c r="CL377" s="44"/>
    </row>
    <row r="378" spans="1:90" x14ac:dyDescent="0.25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4"/>
      <c r="CG378" s="44"/>
      <c r="CH378" s="44"/>
      <c r="CI378" s="44"/>
      <c r="CJ378" s="44"/>
      <c r="CK378" s="44"/>
      <c r="CL378" s="44"/>
    </row>
    <row r="379" spans="1:90" x14ac:dyDescent="0.25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  <c r="AD379" s="44"/>
      <c r="AE379" s="44"/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  <c r="AQ379" s="44"/>
      <c r="AR379" s="44"/>
      <c r="AS379" s="44"/>
      <c r="AT379" s="44"/>
      <c r="AU379" s="44"/>
      <c r="AV379" s="44"/>
      <c r="AW379" s="44"/>
      <c r="AX379" s="44"/>
      <c r="AY379" s="44"/>
      <c r="AZ379" s="44"/>
      <c r="BA379" s="44"/>
      <c r="BB379" s="44"/>
      <c r="BC379" s="44"/>
      <c r="BD379" s="44"/>
      <c r="BE379" s="44"/>
      <c r="BF379" s="44"/>
      <c r="BG379" s="44"/>
      <c r="BH379" s="44"/>
      <c r="BI379" s="44"/>
      <c r="BJ379" s="44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4"/>
      <c r="BW379" s="44"/>
      <c r="BX379" s="44"/>
      <c r="BY379" s="44"/>
      <c r="BZ379" s="44"/>
      <c r="CA379" s="44"/>
      <c r="CB379" s="44"/>
      <c r="CC379" s="44"/>
      <c r="CD379" s="44"/>
      <c r="CE379" s="44"/>
      <c r="CF379" s="44"/>
      <c r="CG379" s="44"/>
      <c r="CH379" s="44"/>
      <c r="CI379" s="44"/>
      <c r="CJ379" s="44"/>
      <c r="CK379" s="44"/>
      <c r="CL379" s="44"/>
    </row>
    <row r="380" spans="1:90" x14ac:dyDescent="0.25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44"/>
      <c r="AF380" s="44"/>
      <c r="AG380" s="44"/>
      <c r="AH380" s="44"/>
      <c r="AI380" s="44"/>
      <c r="AJ380" s="44"/>
      <c r="AK380" s="44"/>
      <c r="AL380" s="44"/>
      <c r="AM380" s="44"/>
      <c r="AN380" s="44"/>
      <c r="AO380" s="44"/>
      <c r="AP380" s="44"/>
      <c r="AQ380" s="44"/>
      <c r="AR380" s="44"/>
      <c r="AS380" s="44"/>
      <c r="AT380" s="44"/>
      <c r="AU380" s="44"/>
      <c r="AV380" s="44"/>
      <c r="AW380" s="44"/>
      <c r="AX380" s="44"/>
      <c r="AY380" s="44"/>
      <c r="AZ380" s="44"/>
      <c r="BA380" s="44"/>
      <c r="BB380" s="44"/>
      <c r="BC380" s="44"/>
      <c r="BD380" s="44"/>
      <c r="BE380" s="44"/>
      <c r="BF380" s="44"/>
      <c r="BG380" s="44"/>
      <c r="BH380" s="44"/>
      <c r="BI380" s="44"/>
      <c r="BJ380" s="44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4"/>
      <c r="BW380" s="44"/>
      <c r="BX380" s="44"/>
      <c r="BY380" s="44"/>
      <c r="BZ380" s="44"/>
      <c r="CA380" s="44"/>
      <c r="CB380" s="44"/>
      <c r="CC380" s="44"/>
      <c r="CD380" s="44"/>
      <c r="CE380" s="44"/>
      <c r="CF380" s="44"/>
      <c r="CG380" s="44"/>
      <c r="CH380" s="44"/>
      <c r="CI380" s="44"/>
      <c r="CJ380" s="44"/>
      <c r="CK380" s="44"/>
      <c r="CL380" s="44"/>
    </row>
    <row r="381" spans="1:90" x14ac:dyDescent="0.25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/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</row>
    <row r="382" spans="1:90" x14ac:dyDescent="0.25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/>
      <c r="BE382" s="44"/>
      <c r="BF382" s="44"/>
      <c r="BG382" s="44"/>
      <c r="BH382" s="44"/>
      <c r="BI382" s="44"/>
      <c r="BJ382" s="44"/>
      <c r="BK382" s="44"/>
      <c r="BL382" s="44"/>
      <c r="BM382" s="44"/>
      <c r="BN382" s="44"/>
      <c r="BO382" s="44"/>
      <c r="BP382" s="44"/>
      <c r="BQ382" s="44"/>
      <c r="BR382" s="44"/>
      <c r="BS382" s="44"/>
      <c r="BT382" s="44"/>
      <c r="BU382" s="44"/>
      <c r="BV382" s="44"/>
      <c r="BW382" s="44"/>
      <c r="BX382" s="44"/>
      <c r="BY382" s="44"/>
      <c r="BZ382" s="44"/>
      <c r="CA382" s="44"/>
      <c r="CB382" s="44"/>
      <c r="CC382" s="44"/>
      <c r="CD382" s="44"/>
      <c r="CE382" s="44"/>
      <c r="CF382" s="44"/>
      <c r="CG382" s="44"/>
      <c r="CH382" s="44"/>
      <c r="CI382" s="44"/>
      <c r="CJ382" s="44"/>
      <c r="CK382" s="44"/>
      <c r="CL382" s="44"/>
    </row>
    <row r="383" spans="1:90" x14ac:dyDescent="0.25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  <c r="AQ383" s="44"/>
      <c r="AR383" s="44"/>
      <c r="AS383" s="44"/>
      <c r="AT383" s="44"/>
      <c r="AU383" s="44"/>
      <c r="AV383" s="44"/>
      <c r="AW383" s="44"/>
      <c r="AX383" s="44"/>
      <c r="AY383" s="44"/>
      <c r="AZ383" s="44"/>
      <c r="BA383" s="44"/>
      <c r="BB383" s="44"/>
      <c r="BC383" s="44"/>
      <c r="BD383" s="44"/>
      <c r="BE383" s="44"/>
      <c r="BF383" s="44"/>
      <c r="BG383" s="44"/>
      <c r="BH383" s="44"/>
      <c r="BI383" s="44"/>
      <c r="BJ383" s="44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44"/>
      <c r="CC383" s="44"/>
      <c r="CD383" s="44"/>
      <c r="CE383" s="44"/>
      <c r="CF383" s="44"/>
      <c r="CG383" s="44"/>
      <c r="CH383" s="44"/>
      <c r="CI383" s="44"/>
      <c r="CJ383" s="44"/>
      <c r="CK383" s="44"/>
      <c r="CL383" s="44"/>
    </row>
    <row r="384" spans="1:90" x14ac:dyDescent="0.25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44"/>
      <c r="BX384" s="44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44"/>
      <c r="CJ384" s="44"/>
      <c r="CK384" s="44"/>
      <c r="CL384" s="44"/>
    </row>
    <row r="385" spans="1:90" x14ac:dyDescent="0.25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4"/>
      <c r="AS385" s="44"/>
      <c r="AT385" s="44"/>
      <c r="AU385" s="44"/>
      <c r="AV385" s="44"/>
      <c r="AW385" s="44"/>
      <c r="AX385" s="44"/>
      <c r="AY385" s="44"/>
      <c r="AZ385" s="44"/>
      <c r="BA385" s="44"/>
      <c r="BB385" s="44"/>
      <c r="BC385" s="44"/>
      <c r="BD385" s="44"/>
      <c r="BE385" s="44"/>
      <c r="BF385" s="44"/>
      <c r="BG385" s="44"/>
      <c r="BH385" s="44"/>
      <c r="BI385" s="44"/>
      <c r="BJ385" s="44"/>
      <c r="BK385" s="44"/>
      <c r="BL385" s="44"/>
      <c r="BM385" s="44"/>
      <c r="BN385" s="44"/>
      <c r="BO385" s="44"/>
      <c r="BP385" s="44"/>
      <c r="BQ385" s="44"/>
      <c r="BR385" s="44"/>
      <c r="BS385" s="44"/>
      <c r="BT385" s="44"/>
      <c r="BU385" s="44"/>
      <c r="BV385" s="44"/>
      <c r="BW385" s="44"/>
      <c r="BX385" s="44"/>
      <c r="BY385" s="44"/>
      <c r="BZ385" s="44"/>
      <c r="CA385" s="44"/>
      <c r="CB385" s="44"/>
      <c r="CC385" s="44"/>
      <c r="CD385" s="44"/>
      <c r="CE385" s="44"/>
      <c r="CF385" s="44"/>
      <c r="CG385" s="44"/>
      <c r="CH385" s="44"/>
      <c r="CI385" s="44"/>
      <c r="CJ385" s="44"/>
      <c r="CK385" s="44"/>
      <c r="CL385" s="44"/>
    </row>
    <row r="386" spans="1:90" x14ac:dyDescent="0.25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  <c r="AQ386" s="44"/>
      <c r="AR386" s="44"/>
      <c r="AS386" s="44"/>
      <c r="AT386" s="44"/>
      <c r="AU386" s="44"/>
      <c r="AV386" s="44"/>
      <c r="AW386" s="44"/>
      <c r="AX386" s="44"/>
      <c r="AY386" s="44"/>
      <c r="AZ386" s="44"/>
      <c r="BA386" s="44"/>
      <c r="BB386" s="44"/>
      <c r="BC386" s="44"/>
      <c r="BD386" s="44"/>
      <c r="BE386" s="44"/>
      <c r="BF386" s="44"/>
      <c r="BG386" s="44"/>
      <c r="BH386" s="44"/>
      <c r="BI386" s="44"/>
      <c r="BJ386" s="44"/>
      <c r="BK386" s="44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4"/>
      <c r="BW386" s="44"/>
      <c r="BX386" s="44"/>
      <c r="BY386" s="44"/>
      <c r="BZ386" s="44"/>
      <c r="CA386" s="44"/>
      <c r="CB386" s="44"/>
      <c r="CC386" s="44"/>
      <c r="CD386" s="44"/>
      <c r="CE386" s="44"/>
      <c r="CF386" s="44"/>
      <c r="CG386" s="44"/>
      <c r="CH386" s="44"/>
      <c r="CI386" s="44"/>
      <c r="CJ386" s="44"/>
      <c r="CK386" s="44"/>
      <c r="CL386" s="44"/>
    </row>
    <row r="387" spans="1:90" x14ac:dyDescent="0.25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  <c r="BG387" s="44"/>
      <c r="BH387" s="44"/>
      <c r="BI387" s="44"/>
      <c r="BJ387" s="44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  <c r="CD387" s="44"/>
      <c r="CE387" s="44"/>
      <c r="CF387" s="44"/>
      <c r="CG387" s="44"/>
      <c r="CH387" s="44"/>
      <c r="CI387" s="44"/>
      <c r="CJ387" s="44"/>
      <c r="CK387" s="44"/>
      <c r="CL387" s="44"/>
    </row>
    <row r="388" spans="1:90" x14ac:dyDescent="0.25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  <c r="AQ388" s="44"/>
      <c r="AR388" s="44"/>
      <c r="AS388" s="44"/>
      <c r="AT388" s="44"/>
      <c r="AU388" s="44"/>
      <c r="AV388" s="44"/>
      <c r="AW388" s="44"/>
      <c r="AX388" s="44"/>
      <c r="AY388" s="44"/>
      <c r="AZ388" s="44"/>
      <c r="BA388" s="44"/>
      <c r="BB388" s="44"/>
      <c r="BC388" s="44"/>
      <c r="BD388" s="44"/>
      <c r="BE388" s="44"/>
      <c r="BF388" s="44"/>
      <c r="BG388" s="44"/>
      <c r="BH388" s="44"/>
      <c r="BI388" s="44"/>
      <c r="BJ388" s="44"/>
      <c r="BK388" s="44"/>
      <c r="BL388" s="44"/>
      <c r="BM388" s="44"/>
      <c r="BN388" s="44"/>
      <c r="BO388" s="44"/>
      <c r="BP388" s="44"/>
      <c r="BQ388" s="44"/>
      <c r="BR388" s="44"/>
      <c r="BS388" s="44"/>
      <c r="BT388" s="44"/>
      <c r="BU388" s="44"/>
      <c r="BV388" s="44"/>
      <c r="BW388" s="44"/>
      <c r="BX388" s="44"/>
      <c r="BY388" s="44"/>
      <c r="BZ388" s="44"/>
      <c r="CA388" s="44"/>
      <c r="CB388" s="44"/>
      <c r="CC388" s="44"/>
      <c r="CD388" s="44"/>
      <c r="CE388" s="44"/>
      <c r="CF388" s="44"/>
      <c r="CG388" s="44"/>
      <c r="CH388" s="44"/>
      <c r="CI388" s="44"/>
      <c r="CJ388" s="44"/>
      <c r="CK388" s="44"/>
      <c r="CL388" s="44"/>
    </row>
    <row r="389" spans="1:90" x14ac:dyDescent="0.25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44"/>
      <c r="AT389" s="44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44"/>
      <c r="BF389" s="44"/>
      <c r="BG389" s="44"/>
      <c r="BH389" s="44"/>
      <c r="BI389" s="44"/>
      <c r="BJ389" s="44"/>
      <c r="BK389" s="44"/>
      <c r="BL389" s="44"/>
      <c r="BM389" s="44"/>
      <c r="BN389" s="44"/>
      <c r="BO389" s="44"/>
      <c r="BP389" s="44"/>
      <c r="BQ389" s="44"/>
      <c r="BR389" s="44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44"/>
      <c r="CD389" s="44"/>
      <c r="CE389" s="44"/>
      <c r="CF389" s="44"/>
      <c r="CG389" s="44"/>
      <c r="CH389" s="44"/>
      <c r="CI389" s="44"/>
      <c r="CJ389" s="44"/>
      <c r="CK389" s="44"/>
      <c r="CL389" s="44"/>
    </row>
    <row r="390" spans="1:90" x14ac:dyDescent="0.25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4"/>
      <c r="AS390" s="44"/>
      <c r="AT390" s="44"/>
      <c r="AU390" s="44"/>
      <c r="AV390" s="44"/>
      <c r="AW390" s="44"/>
      <c r="AX390" s="44"/>
      <c r="AY390" s="44"/>
      <c r="AZ390" s="44"/>
      <c r="BA390" s="44"/>
      <c r="BB390" s="44"/>
      <c r="BC390" s="44"/>
      <c r="BD390" s="44"/>
      <c r="BE390" s="44"/>
      <c r="BF390" s="44"/>
      <c r="BG390" s="44"/>
      <c r="BH390" s="44"/>
      <c r="BI390" s="44"/>
      <c r="BJ390" s="44"/>
      <c r="BK390" s="44"/>
      <c r="BL390" s="44"/>
      <c r="BM390" s="44"/>
      <c r="BN390" s="44"/>
      <c r="BO390" s="44"/>
      <c r="BP390" s="44"/>
      <c r="BQ390" s="44"/>
      <c r="BR390" s="44"/>
      <c r="BS390" s="44"/>
      <c r="BT390" s="44"/>
      <c r="BU390" s="44"/>
      <c r="BV390" s="44"/>
      <c r="BW390" s="44"/>
      <c r="BX390" s="44"/>
      <c r="BY390" s="44"/>
      <c r="BZ390" s="44"/>
      <c r="CA390" s="44"/>
      <c r="CB390" s="44"/>
      <c r="CC390" s="44"/>
      <c r="CD390" s="44"/>
      <c r="CE390" s="44"/>
      <c r="CF390" s="44"/>
      <c r="CG390" s="44"/>
      <c r="CH390" s="44"/>
      <c r="CI390" s="44"/>
      <c r="CJ390" s="44"/>
      <c r="CK390" s="44"/>
      <c r="CL390" s="44"/>
    </row>
    <row r="391" spans="1:90" x14ac:dyDescent="0.25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  <c r="AP391" s="44"/>
      <c r="AQ391" s="44"/>
      <c r="AR391" s="44"/>
      <c r="AS391" s="44"/>
      <c r="AT391" s="44"/>
      <c r="AU391" s="44"/>
      <c r="AV391" s="44"/>
      <c r="AW391" s="44"/>
      <c r="AX391" s="44"/>
      <c r="AY391" s="44"/>
      <c r="AZ391" s="44"/>
      <c r="BA391" s="44"/>
      <c r="BB391" s="44"/>
      <c r="BC391" s="44"/>
      <c r="BD391" s="44"/>
      <c r="BE391" s="44"/>
      <c r="BF391" s="44"/>
      <c r="BG391" s="44"/>
      <c r="BH391" s="44"/>
      <c r="BI391" s="44"/>
      <c r="BJ391" s="44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4"/>
      <c r="BW391" s="44"/>
      <c r="BX391" s="44"/>
      <c r="BY391" s="44"/>
      <c r="BZ391" s="44"/>
      <c r="CA391" s="44"/>
      <c r="CB391" s="44"/>
      <c r="CC391" s="44"/>
      <c r="CD391" s="44"/>
      <c r="CE391" s="44"/>
      <c r="CF391" s="44"/>
      <c r="CG391" s="44"/>
      <c r="CH391" s="44"/>
      <c r="CI391" s="44"/>
      <c r="CJ391" s="44"/>
      <c r="CK391" s="44"/>
      <c r="CL391" s="44"/>
    </row>
    <row r="392" spans="1:90" x14ac:dyDescent="0.25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44"/>
      <c r="AF392" s="44"/>
      <c r="AG392" s="44"/>
      <c r="AH392" s="44"/>
      <c r="AI392" s="44"/>
      <c r="AJ392" s="44"/>
      <c r="AK392" s="44"/>
      <c r="AL392" s="44"/>
      <c r="AM392" s="44"/>
      <c r="AN392" s="44"/>
      <c r="AO392" s="44"/>
      <c r="AP392" s="44"/>
      <c r="AQ392" s="44"/>
      <c r="AR392" s="44"/>
      <c r="AS392" s="44"/>
      <c r="AT392" s="44"/>
      <c r="AU392" s="44"/>
      <c r="AV392" s="44"/>
      <c r="AW392" s="44"/>
      <c r="AX392" s="44"/>
      <c r="AY392" s="44"/>
      <c r="AZ392" s="44"/>
      <c r="BA392" s="44"/>
      <c r="BB392" s="44"/>
      <c r="BC392" s="44"/>
      <c r="BD392" s="44"/>
      <c r="BE392" s="44"/>
      <c r="BF392" s="44"/>
      <c r="BG392" s="44"/>
      <c r="BH392" s="44"/>
      <c r="BI392" s="44"/>
      <c r="BJ392" s="44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4"/>
      <c r="BW392" s="44"/>
      <c r="BX392" s="44"/>
      <c r="BY392" s="44"/>
      <c r="BZ392" s="44"/>
      <c r="CA392" s="44"/>
      <c r="CB392" s="44"/>
      <c r="CC392" s="44"/>
      <c r="CD392" s="44"/>
      <c r="CE392" s="44"/>
      <c r="CF392" s="44"/>
      <c r="CG392" s="44"/>
      <c r="CH392" s="44"/>
      <c r="CI392" s="44"/>
      <c r="CJ392" s="44"/>
      <c r="CK392" s="44"/>
      <c r="CL392" s="44"/>
    </row>
    <row r="393" spans="1:90" x14ac:dyDescent="0.25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  <c r="AQ393" s="44"/>
      <c r="AR393" s="44"/>
      <c r="AS393" s="44"/>
      <c r="AT393" s="44"/>
      <c r="AU393" s="44"/>
      <c r="AV393" s="44"/>
      <c r="AW393" s="44"/>
      <c r="AX393" s="44"/>
      <c r="AY393" s="44"/>
      <c r="AZ393" s="44"/>
      <c r="BA393" s="44"/>
      <c r="BB393" s="44"/>
      <c r="BC393" s="44"/>
      <c r="BD393" s="44"/>
      <c r="BE393" s="44"/>
      <c r="BF393" s="44"/>
      <c r="BG393" s="44"/>
      <c r="BH393" s="44"/>
      <c r="BI393" s="44"/>
      <c r="BJ393" s="44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44"/>
      <c r="CC393" s="44"/>
      <c r="CD393" s="44"/>
      <c r="CE393" s="44"/>
      <c r="CF393" s="44"/>
      <c r="CG393" s="44"/>
      <c r="CH393" s="44"/>
      <c r="CI393" s="44"/>
      <c r="CJ393" s="44"/>
      <c r="CK393" s="44"/>
      <c r="CL393" s="44"/>
    </row>
    <row r="394" spans="1:90" x14ac:dyDescent="0.25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4"/>
      <c r="AS394" s="44"/>
      <c r="AT394" s="44"/>
      <c r="AU394" s="44"/>
      <c r="AV394" s="44"/>
      <c r="AW394" s="44"/>
      <c r="AX394" s="44"/>
      <c r="AY394" s="44"/>
      <c r="AZ394" s="44"/>
      <c r="BA394" s="44"/>
      <c r="BB394" s="44"/>
      <c r="BC394" s="44"/>
      <c r="BD394" s="44"/>
      <c r="BE394" s="44"/>
      <c r="BF394" s="44"/>
      <c r="BG394" s="44"/>
      <c r="BH394" s="44"/>
      <c r="BI394" s="44"/>
      <c r="BJ394" s="44"/>
      <c r="BK394" s="44"/>
      <c r="BL394" s="44"/>
      <c r="BM394" s="44"/>
      <c r="BN394" s="44"/>
      <c r="BO394" s="44"/>
      <c r="BP394" s="44"/>
      <c r="BQ394" s="44"/>
      <c r="BR394" s="44"/>
      <c r="BS394" s="44"/>
      <c r="BT394" s="44"/>
      <c r="BU394" s="44"/>
      <c r="BV394" s="44"/>
      <c r="BW394" s="44"/>
      <c r="BX394" s="44"/>
      <c r="BY394" s="44"/>
      <c r="BZ394" s="44"/>
      <c r="CA394" s="44"/>
      <c r="CB394" s="44"/>
      <c r="CC394" s="44"/>
      <c r="CD394" s="44"/>
      <c r="CE394" s="44"/>
      <c r="CF394" s="44"/>
      <c r="CG394" s="44"/>
      <c r="CH394" s="44"/>
      <c r="CI394" s="44"/>
      <c r="CJ394" s="44"/>
      <c r="CK394" s="44"/>
      <c r="CL394" s="44"/>
    </row>
    <row r="395" spans="1:90" x14ac:dyDescent="0.25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44"/>
      <c r="AF395" s="44"/>
      <c r="AG395" s="44"/>
      <c r="AH395" s="44"/>
      <c r="AI395" s="44"/>
      <c r="AJ395" s="44"/>
      <c r="AK395" s="44"/>
      <c r="AL395" s="44"/>
      <c r="AM395" s="44"/>
      <c r="AN395" s="44"/>
      <c r="AO395" s="44"/>
      <c r="AP395" s="44"/>
      <c r="AQ395" s="44"/>
      <c r="AR395" s="44"/>
      <c r="AS395" s="44"/>
      <c r="AT395" s="44"/>
      <c r="AU395" s="44"/>
      <c r="AV395" s="44"/>
      <c r="AW395" s="44"/>
      <c r="AX395" s="44"/>
      <c r="AY395" s="44"/>
      <c r="AZ395" s="44"/>
      <c r="BA395" s="44"/>
      <c r="BB395" s="44"/>
      <c r="BC395" s="44"/>
      <c r="BD395" s="44"/>
      <c r="BE395" s="44"/>
      <c r="BF395" s="44"/>
      <c r="BG395" s="44"/>
      <c r="BH395" s="44"/>
      <c r="BI395" s="44"/>
      <c r="BJ395" s="44"/>
      <c r="BK395" s="44"/>
      <c r="BL395" s="44"/>
      <c r="BM395" s="44"/>
      <c r="BN395" s="44"/>
      <c r="BO395" s="44"/>
      <c r="BP395" s="44"/>
      <c r="BQ395" s="44"/>
      <c r="BR395" s="44"/>
      <c r="BS395" s="44"/>
      <c r="BT395" s="44"/>
      <c r="BU395" s="44"/>
      <c r="BV395" s="44"/>
      <c r="BW395" s="44"/>
      <c r="BX395" s="44"/>
      <c r="BY395" s="44"/>
      <c r="BZ395" s="44"/>
      <c r="CA395" s="44"/>
      <c r="CB395" s="44"/>
      <c r="CC395" s="44"/>
      <c r="CD395" s="44"/>
      <c r="CE395" s="44"/>
      <c r="CF395" s="44"/>
      <c r="CG395" s="44"/>
      <c r="CH395" s="44"/>
      <c r="CI395" s="44"/>
      <c r="CJ395" s="44"/>
      <c r="CK395" s="44"/>
      <c r="CL395" s="44"/>
    </row>
    <row r="396" spans="1:90" x14ac:dyDescent="0.25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  <c r="BG396" s="44"/>
      <c r="BH396" s="44"/>
      <c r="BI396" s="44"/>
      <c r="BJ396" s="44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  <c r="CD396" s="44"/>
      <c r="CE396" s="44"/>
      <c r="CF396" s="44"/>
      <c r="CG396" s="44"/>
      <c r="CH396" s="44"/>
      <c r="CI396" s="44"/>
      <c r="CJ396" s="44"/>
      <c r="CK396" s="44"/>
      <c r="CL396" s="44"/>
    </row>
    <row r="397" spans="1:90" x14ac:dyDescent="0.25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  <c r="AP397" s="44"/>
      <c r="AQ397" s="44"/>
      <c r="AR397" s="44"/>
      <c r="AS397" s="44"/>
      <c r="AT397" s="44"/>
      <c r="AU397" s="44"/>
      <c r="AV397" s="44"/>
      <c r="AW397" s="44"/>
      <c r="AX397" s="44"/>
      <c r="AY397" s="44"/>
      <c r="AZ397" s="44"/>
      <c r="BA397" s="44"/>
      <c r="BB397" s="44"/>
      <c r="BC397" s="44"/>
      <c r="BD397" s="44"/>
      <c r="BE397" s="44"/>
      <c r="BF397" s="44"/>
      <c r="BG397" s="44"/>
      <c r="BH397" s="44"/>
      <c r="BI397" s="44"/>
      <c r="BJ397" s="44"/>
      <c r="BK397" s="44"/>
      <c r="BL397" s="44"/>
      <c r="BM397" s="44"/>
      <c r="BN397" s="44"/>
      <c r="BO397" s="44"/>
      <c r="BP397" s="44"/>
      <c r="BQ397" s="44"/>
      <c r="BR397" s="44"/>
      <c r="BS397" s="44"/>
      <c r="BT397" s="44"/>
      <c r="BU397" s="44"/>
      <c r="BV397" s="44"/>
      <c r="BW397" s="44"/>
      <c r="BX397" s="44"/>
      <c r="BY397" s="44"/>
      <c r="BZ397" s="44"/>
      <c r="CA397" s="44"/>
      <c r="CB397" s="44"/>
      <c r="CC397" s="44"/>
      <c r="CD397" s="44"/>
      <c r="CE397" s="44"/>
      <c r="CF397" s="44"/>
      <c r="CG397" s="44"/>
      <c r="CH397" s="44"/>
      <c r="CI397" s="44"/>
      <c r="CJ397" s="44"/>
      <c r="CK397" s="44"/>
      <c r="CL397" s="44"/>
    </row>
    <row r="398" spans="1:90" x14ac:dyDescent="0.25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  <c r="AP398" s="44"/>
      <c r="AQ398" s="44"/>
      <c r="AR398" s="44"/>
      <c r="AS398" s="44"/>
      <c r="AT398" s="44"/>
      <c r="AU398" s="44"/>
      <c r="AV398" s="44"/>
      <c r="AW398" s="44"/>
      <c r="AX398" s="44"/>
      <c r="AY398" s="44"/>
      <c r="AZ398" s="44"/>
      <c r="BA398" s="44"/>
      <c r="BB398" s="44"/>
      <c r="BC398" s="44"/>
      <c r="BD398" s="44"/>
      <c r="BE398" s="44"/>
      <c r="BF398" s="44"/>
      <c r="BG398" s="44"/>
      <c r="BH398" s="44"/>
      <c r="BI398" s="44"/>
      <c r="BJ398" s="44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4"/>
      <c r="BW398" s="44"/>
      <c r="BX398" s="44"/>
      <c r="BY398" s="44"/>
      <c r="BZ398" s="44"/>
      <c r="CA398" s="44"/>
      <c r="CB398" s="44"/>
      <c r="CC398" s="44"/>
      <c r="CD398" s="44"/>
      <c r="CE398" s="44"/>
      <c r="CF398" s="44"/>
      <c r="CG398" s="44"/>
      <c r="CH398" s="44"/>
      <c r="CI398" s="44"/>
      <c r="CJ398" s="44"/>
      <c r="CK398" s="44"/>
      <c r="CL398" s="44"/>
    </row>
    <row r="399" spans="1:90" x14ac:dyDescent="0.25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  <c r="AQ399" s="44"/>
      <c r="AR399" s="44"/>
      <c r="AS399" s="44"/>
      <c r="AT399" s="44"/>
      <c r="AU399" s="44"/>
      <c r="AV399" s="44"/>
      <c r="AW399" s="44"/>
      <c r="AX399" s="44"/>
      <c r="AY399" s="44"/>
      <c r="AZ399" s="44"/>
      <c r="BA399" s="44"/>
      <c r="BB399" s="44"/>
      <c r="BC399" s="44"/>
      <c r="BD399" s="44"/>
      <c r="BE399" s="44"/>
      <c r="BF399" s="44"/>
      <c r="BG399" s="44"/>
      <c r="BH399" s="44"/>
      <c r="BI399" s="44"/>
      <c r="BJ399" s="44"/>
      <c r="BK399" s="44"/>
      <c r="BL399" s="44"/>
      <c r="BM399" s="44"/>
      <c r="BN399" s="44"/>
      <c r="BO399" s="44"/>
      <c r="BP399" s="44"/>
      <c r="BQ399" s="44"/>
      <c r="BR399" s="44"/>
      <c r="BS399" s="44"/>
      <c r="BT399" s="44"/>
      <c r="BU399" s="44"/>
      <c r="BV399" s="44"/>
      <c r="BW399" s="44"/>
      <c r="BX399" s="44"/>
      <c r="BY399" s="44"/>
      <c r="BZ399" s="44"/>
      <c r="CA399" s="44"/>
      <c r="CB399" s="44"/>
      <c r="CC399" s="44"/>
      <c r="CD399" s="44"/>
      <c r="CE399" s="44"/>
      <c r="CF399" s="44"/>
      <c r="CG399" s="44"/>
      <c r="CH399" s="44"/>
      <c r="CI399" s="44"/>
      <c r="CJ399" s="44"/>
      <c r="CK399" s="44"/>
      <c r="CL399" s="44"/>
    </row>
    <row r="400" spans="1:90" x14ac:dyDescent="0.25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4"/>
      <c r="AS400" s="44"/>
      <c r="AT400" s="44"/>
      <c r="AU400" s="44"/>
      <c r="AV400" s="44"/>
      <c r="AW400" s="44"/>
      <c r="AX400" s="44"/>
      <c r="AY400" s="44"/>
      <c r="AZ400" s="44"/>
      <c r="BA400" s="44"/>
      <c r="BB400" s="44"/>
      <c r="BC400" s="44"/>
      <c r="BD400" s="44"/>
      <c r="BE400" s="44"/>
      <c r="BF400" s="44"/>
      <c r="BG400" s="44"/>
      <c r="BH400" s="44"/>
      <c r="BI400" s="44"/>
      <c r="BJ400" s="44"/>
      <c r="BK400" s="44"/>
      <c r="BL400" s="44"/>
      <c r="BM400" s="44"/>
      <c r="BN400" s="44"/>
      <c r="BO400" s="44"/>
      <c r="BP400" s="44"/>
      <c r="BQ400" s="44"/>
      <c r="BR400" s="44"/>
      <c r="BS400" s="44"/>
      <c r="BT400" s="44"/>
      <c r="BU400" s="44"/>
      <c r="BV400" s="44"/>
      <c r="BW400" s="44"/>
      <c r="BX400" s="44"/>
      <c r="BY400" s="44"/>
      <c r="BZ400" s="44"/>
      <c r="CA400" s="44"/>
      <c r="CB400" s="44"/>
      <c r="CC400" s="44"/>
      <c r="CD400" s="44"/>
      <c r="CE400" s="44"/>
      <c r="CF400" s="44"/>
      <c r="CG400" s="44"/>
      <c r="CH400" s="44"/>
      <c r="CI400" s="44"/>
      <c r="CJ400" s="44"/>
      <c r="CK400" s="44"/>
      <c r="CL400" s="44"/>
    </row>
    <row r="401" spans="1:90" x14ac:dyDescent="0.25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  <c r="AQ401" s="44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  <c r="BF401" s="44"/>
      <c r="BG401" s="4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4"/>
      <c r="CD401" s="44"/>
      <c r="CE401" s="44"/>
      <c r="CF401" s="44"/>
      <c r="CG401" s="44"/>
      <c r="CH401" s="44"/>
      <c r="CI401" s="44"/>
      <c r="CJ401" s="44"/>
      <c r="CK401" s="44"/>
      <c r="CL401" s="44"/>
    </row>
  </sheetData>
  <mergeCells count="17">
    <mergeCell ref="A1:E1"/>
    <mergeCell ref="A2:E2"/>
    <mergeCell ref="A3:E3"/>
    <mergeCell ref="A9:E9"/>
    <mergeCell ref="A60:E60"/>
    <mergeCell ref="A10:E10"/>
    <mergeCell ref="A16:E16"/>
    <mergeCell ref="A17:E17"/>
    <mergeCell ref="A23:E23"/>
    <mergeCell ref="A24:E24"/>
    <mergeCell ref="A31:E31"/>
    <mergeCell ref="A38:E38"/>
    <mergeCell ref="A45:E45"/>
    <mergeCell ref="A66:E66"/>
    <mergeCell ref="A52:E52"/>
    <mergeCell ref="A58:E58"/>
    <mergeCell ref="A59:E59"/>
  </mergeCells>
  <pageMargins left="0.25" right="0.25" top="0.75" bottom="0.75" header="0.3" footer="0.3"/>
  <pageSetup scale="7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D98CB73D51640B5EE93994FBA086B" ma:contentTypeVersion="0" ma:contentTypeDescription="Create a new document." ma:contentTypeScope="" ma:versionID="0daafb402c5a25f4c106c8f3cee0fb0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3475F8-B098-4B64-A362-8D0A5D832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B72B12-76AC-4ED3-970D-8EF35E3DE7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517D4-4CCE-4ED1-92BC-6C990CC4A522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cae8101-c92d-480c-bc43-c6761ccccc5a}" enabled="0" method="" siteId="{dcae8101-c92d-480c-bc43-c6761ccccc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</vt:i4>
      </vt:variant>
    </vt:vector>
  </HeadingPairs>
  <TitlesOfParts>
    <vt:vector size="19" baseType="lpstr">
      <vt:lpstr>Summary</vt:lpstr>
      <vt:lpstr>Worksheet</vt:lpstr>
      <vt:lpstr>OFSO_CASH_MATCH</vt:lpstr>
      <vt:lpstr>OFSO_GRANT_FUNDS</vt:lpstr>
      <vt:lpstr>OFSO_IN_KIND_MATCH</vt:lpstr>
      <vt:lpstr>OFSP_CASH_MATCH</vt:lpstr>
      <vt:lpstr>OFSP_GRANT_FUNDS</vt:lpstr>
      <vt:lpstr>OFSP_IN_KIND_MATCH</vt:lpstr>
      <vt:lpstr>PA_CASH_MATCH</vt:lpstr>
      <vt:lpstr>PA_GRANT_FUNDS</vt:lpstr>
      <vt:lpstr>PA_IN_KIND_MATCH</vt:lpstr>
      <vt:lpstr>Summary!Print_Area</vt:lpstr>
      <vt:lpstr>Worksheet!Print_Area</vt:lpstr>
      <vt:lpstr>RPE_CASH_MATCH</vt:lpstr>
      <vt:lpstr>RPE_GRANT_FUNDS</vt:lpstr>
      <vt:lpstr>RPE_IN_KIND_MATCH</vt:lpstr>
      <vt:lpstr>TVL_CASH_MATCH</vt:lpstr>
      <vt:lpstr>TVL_GRANT_FUNDS</vt:lpstr>
      <vt:lpstr>TVL_IN_KIND_MATCH</vt:lpstr>
    </vt:vector>
  </TitlesOfParts>
  <Manager/>
  <Company>Kansas Department of Commerce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Renee S. Zwahl [KDC]</dc:creator>
  <cp:keywords/>
  <dc:description/>
  <cp:lastModifiedBy>Trisha Purdon [KDC]</cp:lastModifiedBy>
  <cp:revision/>
  <cp:lastPrinted>2024-12-17T17:12:45Z</cp:lastPrinted>
  <dcterms:created xsi:type="dcterms:W3CDTF">2024-02-12T17:42:24Z</dcterms:created>
  <dcterms:modified xsi:type="dcterms:W3CDTF">2026-10-08T15:23:06Z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0x0101000FFD98CB73D51640B5EE93994FBA086B</vt:lpwstr>
  </property>
</Properties>
</file>